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交会底稿明细" sheetId="1" r:id="rId1"/>
  </sheets>
  <definedNames>
    <definedName name="_xlnm._FilterDatabase" localSheetId="0" hidden="1">广交会底稿明细!$A$6:$BD$14</definedName>
  </definedNames>
  <calcPr calcId="144525"/>
</workbook>
</file>

<file path=xl/comments1.xml><?xml version="1.0" encoding="utf-8"?>
<comments xmlns="http://schemas.openxmlformats.org/spreadsheetml/2006/main">
  <authors>
    <author>sj2</author>
  </authors>
  <commentList>
    <comment ref="AV5" authorId="0">
      <text>
        <r>
          <rPr>
            <b/>
            <sz val="9"/>
            <rFont val="宋体"/>
            <charset val="134"/>
          </rPr>
          <t>sj2:</t>
        </r>
        <r>
          <rPr>
            <sz val="9"/>
            <rFont val="宋体"/>
            <charset val="134"/>
          </rPr>
          <t xml:space="preserve">
针对一个合同情况</t>
        </r>
      </text>
    </comment>
    <comment ref="AW5" authorId="0">
      <text>
        <r>
          <rPr>
            <b/>
            <sz val="9"/>
            <rFont val="宋体"/>
            <charset val="134"/>
          </rPr>
          <t>sj2:</t>
        </r>
        <r>
          <rPr>
            <sz val="9"/>
            <rFont val="宋体"/>
            <charset val="134"/>
          </rPr>
          <t xml:space="preserve">
针对一个申报企业</t>
        </r>
      </text>
    </comment>
  </commentList>
</comments>
</file>

<file path=xl/sharedStrings.xml><?xml version="1.0" encoding="utf-8"?>
<sst xmlns="http://schemas.openxmlformats.org/spreadsheetml/2006/main" count="82" uniqueCount="70">
  <si>
    <r>
      <t>附件</t>
    </r>
    <r>
      <rPr>
        <sz val="11"/>
        <color theme="1"/>
        <rFont val="Times New Roman"/>
        <charset val="134"/>
      </rPr>
      <t>1-2</t>
    </r>
  </si>
  <si>
    <t>广交会特别展示项目明细表</t>
  </si>
  <si>
    <t>地市：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</si>
  <si>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</si>
  <si>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纸质编号</t>
    </r>
  </si>
  <si>
    <r>
      <rPr>
        <b/>
        <sz val="12"/>
        <rFont val="宋体"/>
        <charset val="134"/>
      </rPr>
      <t>企业名称</t>
    </r>
  </si>
  <si>
    <t>曾用名</t>
  </si>
  <si>
    <r>
      <rPr>
        <b/>
        <sz val="12"/>
        <rFont val="宋体"/>
        <charset val="134"/>
      </rPr>
      <t>地级市</t>
    </r>
  </si>
  <si>
    <r>
      <rPr>
        <b/>
        <sz val="12"/>
        <rFont val="宋体"/>
        <charset val="134"/>
      </rPr>
      <t>项目名称</t>
    </r>
  </si>
  <si>
    <t>项目内容</t>
  </si>
  <si>
    <t>实际经营地址</t>
  </si>
  <si>
    <r>
      <rPr>
        <b/>
        <sz val="12"/>
        <rFont val="宋体"/>
        <charset val="134"/>
      </rPr>
      <t>名单审核</t>
    </r>
  </si>
  <si>
    <t>企业申报数据</t>
  </si>
  <si>
    <t>审核情况</t>
  </si>
  <si>
    <t>资格审核</t>
  </si>
  <si>
    <t>资格审核情况</t>
  </si>
  <si>
    <t>不通过原因</t>
  </si>
  <si>
    <r>
      <rPr>
        <sz val="12"/>
        <rFont val="宋体"/>
        <charset val="134"/>
      </rPr>
      <t>金额计算</t>
    </r>
  </si>
  <si>
    <t>是否名单内</t>
  </si>
  <si>
    <r>
      <rPr>
        <b/>
        <sz val="12"/>
        <rFont val="宋体"/>
        <charset val="134"/>
      </rPr>
      <t>131届</t>
    </r>
    <r>
      <rPr>
        <b/>
        <sz val="12"/>
        <rFont val="Times New Roman"/>
        <charset val="134"/>
      </rPr>
      <t>3D</t>
    </r>
    <r>
      <rPr>
        <b/>
        <sz val="12"/>
        <rFont val="宋体"/>
        <charset val="134"/>
      </rPr>
      <t>企业名单</t>
    </r>
  </si>
  <si>
    <r>
      <rPr>
        <b/>
        <sz val="12"/>
        <rFont val="宋体"/>
        <charset val="134"/>
      </rPr>
      <t>131届</t>
    </r>
    <r>
      <rPr>
        <b/>
        <sz val="12"/>
        <rFont val="Times New Roman"/>
        <charset val="134"/>
      </rPr>
      <t>VR</t>
    </r>
    <r>
      <rPr>
        <b/>
        <sz val="12"/>
        <rFont val="宋体"/>
        <charset val="134"/>
      </rPr>
      <t>企业名单</t>
    </r>
  </si>
  <si>
    <r>
      <rPr>
        <b/>
        <sz val="12"/>
        <rFont val="宋体"/>
        <charset val="134"/>
      </rPr>
      <t>132届</t>
    </r>
    <r>
      <rPr>
        <b/>
        <sz val="12"/>
        <rFont val="Times New Roman"/>
        <charset val="134"/>
      </rPr>
      <t>3D</t>
    </r>
    <r>
      <rPr>
        <b/>
        <sz val="12"/>
        <rFont val="宋体"/>
        <charset val="134"/>
      </rPr>
      <t>企业名单</t>
    </r>
  </si>
  <si>
    <r>
      <rPr>
        <b/>
        <sz val="12"/>
        <rFont val="宋体"/>
        <charset val="134"/>
      </rPr>
      <t>132届</t>
    </r>
    <r>
      <rPr>
        <b/>
        <sz val="12"/>
        <rFont val="Times New Roman"/>
        <charset val="134"/>
      </rPr>
      <t>VR</t>
    </r>
    <r>
      <rPr>
        <b/>
        <sz val="12"/>
        <rFont val="宋体"/>
        <charset val="134"/>
      </rPr>
      <t>企业名单</t>
    </r>
  </si>
  <si>
    <r>
      <rPr>
        <b/>
        <sz val="12"/>
        <rFont val="宋体"/>
        <charset val="134"/>
      </rPr>
      <t>企业申请制作</t>
    </r>
    <r>
      <rPr>
        <b/>
        <sz val="12"/>
        <rFont val="Times New Roman"/>
        <charset val="134"/>
      </rPr>
      <t>3D</t>
    </r>
    <r>
      <rPr>
        <b/>
        <sz val="12"/>
        <rFont val="宋体"/>
        <charset val="134"/>
      </rPr>
      <t>、</t>
    </r>
    <r>
      <rPr>
        <b/>
        <sz val="12"/>
        <rFont val="Times New Roman"/>
        <charset val="134"/>
      </rPr>
      <t>VR</t>
    </r>
    <r>
      <rPr>
        <b/>
        <sz val="12"/>
        <rFont val="宋体"/>
        <charset val="134"/>
      </rPr>
      <t>费用（元）</t>
    </r>
  </si>
  <si>
    <t>申请补助金额（元）</t>
  </si>
  <si>
    <t>是否通过</t>
  </si>
  <si>
    <t>审核后入库金额（元）</t>
  </si>
  <si>
    <r>
      <rPr>
        <sz val="11"/>
        <color theme="1"/>
        <rFont val="宋体"/>
        <charset val="134"/>
      </rPr>
      <t>广交会特别展示项目申请表</t>
    </r>
  </si>
  <si>
    <r>
      <rPr>
        <sz val="11"/>
        <color theme="1"/>
        <rFont val="宋体"/>
        <charset val="134"/>
      </rPr>
      <t>企业诚信信息记录</t>
    </r>
  </si>
  <si>
    <r>
      <rPr>
        <sz val="10"/>
        <rFont val="宋体"/>
        <charset val="134"/>
      </rPr>
      <t>是否有不良信息记录</t>
    </r>
  </si>
  <si>
    <r>
      <rPr>
        <sz val="12"/>
        <rFont val="宋体"/>
        <charset val="134"/>
      </rPr>
      <t>对外贸易经营者备案登记表</t>
    </r>
  </si>
  <si>
    <r>
      <rPr>
        <sz val="12"/>
        <rFont val="宋体"/>
        <charset val="134"/>
      </rPr>
      <t>外商投资企业批准证书或外商投资企业备案回执</t>
    </r>
  </si>
  <si>
    <r>
      <rPr>
        <sz val="11"/>
        <color theme="1"/>
        <rFont val="宋体"/>
        <charset val="134"/>
      </rPr>
      <t>营业执照</t>
    </r>
  </si>
  <si>
    <t>与委托制作单位签订的合同（需列明费用是用于制作广交会 3D、VR 展示等用途）</t>
  </si>
  <si>
    <t>合同金额（元）</t>
  </si>
  <si>
    <t>银行回单（元）</t>
  </si>
  <si>
    <t>发票情况（元）</t>
  </si>
  <si>
    <r>
      <rPr>
        <sz val="11"/>
        <color theme="1"/>
        <rFont val="Times New Roman"/>
        <charset val="134"/>
      </rPr>
      <t>3D</t>
    </r>
    <r>
      <rPr>
        <sz val="11"/>
        <color theme="1"/>
        <rFont val="宋体"/>
        <charset val="134"/>
      </rPr>
      <t>或</t>
    </r>
    <r>
      <rPr>
        <sz val="11"/>
        <color theme="1"/>
        <rFont val="Times New Roman"/>
        <charset val="134"/>
      </rPr>
      <t>VR</t>
    </r>
    <r>
      <rPr>
        <sz val="11"/>
        <color theme="1"/>
        <rFont val="宋体"/>
        <charset val="134"/>
      </rPr>
      <t>展示用于广交会的证明材料（如照片或网页截屏图片）</t>
    </r>
  </si>
  <si>
    <r>
      <rPr>
        <sz val="11"/>
        <color theme="1"/>
        <rFont val="宋体"/>
        <charset val="134"/>
      </rPr>
      <t>其他备注</t>
    </r>
  </si>
  <si>
    <t>该项是否合格</t>
  </si>
  <si>
    <t>最高限额</t>
  </si>
  <si>
    <r>
      <rPr>
        <sz val="11"/>
        <color theme="1"/>
        <rFont val="宋体"/>
        <charset val="134"/>
      </rPr>
      <t>3D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VR</t>
    </r>
    <r>
      <rPr>
        <sz val="12"/>
        <rFont val="宋体"/>
        <charset val="134"/>
      </rPr>
      <t>展示等制作费用金额（元）</t>
    </r>
  </si>
  <si>
    <r>
      <rPr>
        <sz val="12"/>
        <rFont val="宋体"/>
        <charset val="134"/>
      </rPr>
      <t>按比例计算金额（</t>
    </r>
    <r>
      <rPr>
        <sz val="12"/>
        <rFont val="Times New Roman"/>
        <charset val="134"/>
      </rPr>
      <t>50%</t>
    </r>
    <r>
      <rPr>
        <sz val="12"/>
        <rFont val="宋体"/>
        <charset val="134"/>
      </rPr>
      <t>）（元）</t>
    </r>
  </si>
  <si>
    <r>
      <rPr>
        <sz val="12"/>
        <rFont val="宋体"/>
        <charset val="134"/>
      </rPr>
      <t>评审机构审核后拟支持金额（元）</t>
    </r>
  </si>
  <si>
    <t>是否提供</t>
  </si>
  <si>
    <r>
      <rPr>
        <sz val="12"/>
        <rFont val="宋体"/>
        <charset val="134"/>
      </rPr>
      <t>销售方</t>
    </r>
  </si>
  <si>
    <r>
      <rPr>
        <sz val="11"/>
        <color theme="1"/>
        <rFont val="宋体"/>
        <charset val="134"/>
      </rPr>
      <t>合同签订日期</t>
    </r>
  </si>
  <si>
    <r>
      <rPr>
        <sz val="11"/>
        <color theme="1"/>
        <rFont val="宋体"/>
        <charset val="134"/>
      </rPr>
      <t>合同备注</t>
    </r>
  </si>
  <si>
    <t>合同是否包含其他费用</t>
  </si>
  <si>
    <t>合同包含其他费用性质</t>
  </si>
  <si>
    <r>
      <rPr>
        <b/>
        <sz val="12"/>
        <rFont val="宋体"/>
        <charset val="134"/>
      </rPr>
      <t>合同显示制作广交会</t>
    </r>
    <r>
      <rPr>
        <b/>
        <sz val="12"/>
        <rFont val="Times New Roman"/>
        <charset val="134"/>
      </rPr>
      <t>3D</t>
    </r>
    <r>
      <rPr>
        <b/>
        <sz val="12"/>
        <rFont val="宋体"/>
        <charset val="134"/>
      </rPr>
      <t>、</t>
    </r>
    <r>
      <rPr>
        <b/>
        <sz val="12"/>
        <rFont val="Times New Roman"/>
        <charset val="134"/>
      </rPr>
      <t>VR</t>
    </r>
    <r>
      <rPr>
        <b/>
        <sz val="12"/>
        <rFont val="宋体"/>
        <charset val="134"/>
      </rPr>
      <t>展示等用途金额</t>
    </r>
  </si>
  <si>
    <t>合同包含其他费用金额</t>
  </si>
  <si>
    <t>合计</t>
  </si>
  <si>
    <t>支付制作费用的银行付款凭证</t>
  </si>
  <si>
    <r>
      <rPr>
        <sz val="11"/>
        <color theme="1"/>
        <rFont val="宋体"/>
        <charset val="134"/>
      </rPr>
      <t>付款日期</t>
    </r>
  </si>
  <si>
    <t>银行支付回单备注费用性质</t>
  </si>
  <si>
    <t>专票、普票、境外发票、其他票据</t>
  </si>
  <si>
    <t>一般、小规模</t>
  </si>
  <si>
    <r>
      <rPr>
        <sz val="11"/>
        <color theme="1"/>
        <rFont val="宋体"/>
        <charset val="134"/>
      </rPr>
      <t>税率</t>
    </r>
  </si>
  <si>
    <r>
      <rPr>
        <sz val="11"/>
        <color theme="1"/>
        <rFont val="宋体"/>
        <charset val="134"/>
      </rPr>
      <t>发票金额（元）（含税）</t>
    </r>
  </si>
  <si>
    <r>
      <rPr>
        <sz val="12"/>
        <rFont val="宋体"/>
        <charset val="134"/>
      </rPr>
      <t>若填</t>
    </r>
    <r>
      <rPr>
        <b/>
        <sz val="12"/>
        <color rgb="FFFF0000"/>
        <rFont val="宋体"/>
        <charset val="134"/>
      </rPr>
      <t>专票</t>
    </r>
    <r>
      <rPr>
        <sz val="12"/>
        <rFont val="宋体"/>
        <charset val="134"/>
      </rPr>
      <t>，请写进项税额</t>
    </r>
  </si>
  <si>
    <t>发票审定金额</t>
  </si>
  <si>
    <r>
      <rPr>
        <sz val="11"/>
        <color theme="1"/>
        <rFont val="宋体"/>
        <charset val="134"/>
      </rPr>
      <t>发票开具日期</t>
    </r>
  </si>
  <si>
    <r>
      <rPr>
        <sz val="11"/>
        <color theme="1"/>
        <rFont val="宋体"/>
        <charset val="134"/>
      </rPr>
      <t>发票是否有发票专用章</t>
    </r>
  </si>
  <si>
    <t>发票货物或应税劳务、服务名称</t>
  </si>
  <si>
    <t>发票备注栏内容</t>
  </si>
  <si>
    <r>
      <rPr>
        <sz val="11"/>
        <color theme="1"/>
        <rFont val="宋体"/>
        <charset val="134"/>
      </rPr>
      <t>现代服务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展览展示活动策划服务费</t>
    </r>
  </si>
  <si>
    <r>
      <rPr>
        <sz val="11"/>
        <color theme="1"/>
        <rFont val="宋体"/>
        <charset val="134"/>
      </rPr>
      <t>已提供网页截屏图片</t>
    </r>
  </si>
  <si>
    <t>合格</t>
  </si>
  <si>
    <r>
      <rPr>
        <sz val="11"/>
        <color theme="1"/>
        <rFont val="宋体"/>
        <charset val="134"/>
      </rPr>
      <t>通过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</si>
</sst>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\(0.00\)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[$-F800]dddd\,\ mmmm\ dd\,\ yyyy"/>
  </numFmts>
  <fonts count="42"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方正书宋_GBK"/>
      <charset val="134"/>
    </font>
    <font>
      <b/>
      <sz val="24"/>
      <color theme="1"/>
      <name val="宋体"/>
      <charset val="134"/>
    </font>
    <font>
      <b/>
      <sz val="24"/>
      <color theme="1"/>
      <name val="Times New Roman"/>
      <charset val="134"/>
    </font>
    <font>
      <b/>
      <sz val="14"/>
      <color theme="1"/>
      <name val="宋体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177" fontId="8" fillId="0" borderId="0">
      <alignment vertical="center"/>
    </xf>
    <xf numFmtId="0" fontId="23" fillId="11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4" fillId="0" borderId="16" applyNumberFormat="false" applyFill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3" fillId="24" borderId="15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36" fillId="29" borderId="15" applyNumberFormat="false" applyAlignment="false" applyProtection="false">
      <alignment vertical="center"/>
    </xf>
    <xf numFmtId="0" fontId="37" fillId="24" borderId="17" applyNumberFormat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38" fillId="32" borderId="18" applyNumberFormat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4" borderId="0" applyNumberFormat="false" applyBorder="false" applyAlignment="false" applyProtection="false">
      <alignment vertical="center"/>
    </xf>
    <xf numFmtId="0" fontId="25" fillId="20" borderId="1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2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</cellStyleXfs>
  <cellXfs count="91">
    <xf numFmtId="0" fontId="0" fillId="0" borderId="0" xfId="0">
      <alignment vertical="center"/>
    </xf>
    <xf numFmtId="0" fontId="1" fillId="0" borderId="0" xfId="39" applyFont="true" applyAlignment="true">
      <alignment horizontal="center" vertical="center"/>
    </xf>
    <xf numFmtId="0" fontId="1" fillId="0" borderId="0" xfId="39" applyFont="true">
      <alignment vertical="center"/>
    </xf>
    <xf numFmtId="0" fontId="1" fillId="0" borderId="0" xfId="39" applyFont="true" applyAlignment="true">
      <alignment vertical="center" wrapText="true"/>
    </xf>
    <xf numFmtId="43" fontId="1" fillId="0" borderId="0" xfId="1" applyFont="true" applyAlignment="true">
      <alignment vertical="center"/>
    </xf>
    <xf numFmtId="0" fontId="1" fillId="0" borderId="0" xfId="39" applyFont="true" applyAlignment="true">
      <alignment horizontal="left" vertical="center"/>
    </xf>
    <xf numFmtId="9" fontId="1" fillId="0" borderId="0" xfId="37" applyFont="true" applyAlignment="true">
      <alignment vertical="center"/>
    </xf>
    <xf numFmtId="0" fontId="2" fillId="0" borderId="0" xfId="39" applyFont="true">
      <alignment vertical="center"/>
    </xf>
    <xf numFmtId="0" fontId="3" fillId="0" borderId="0" xfId="39" applyFont="true" applyAlignment="true">
      <alignment horizontal="center" vertical="center"/>
    </xf>
    <xf numFmtId="0" fontId="4" fillId="0" borderId="0" xfId="39" applyFont="true" applyAlignment="true">
      <alignment horizontal="center" vertical="center"/>
    </xf>
    <xf numFmtId="0" fontId="5" fillId="0" borderId="0" xfId="39" applyFont="true" applyAlignment="true">
      <alignment vertical="center"/>
    </xf>
    <xf numFmtId="49" fontId="6" fillId="0" borderId="1" xfId="39" applyNumberFormat="true" applyFont="true" applyBorder="true" applyAlignment="true">
      <alignment horizontal="center" vertical="center" wrapText="true"/>
    </xf>
    <xf numFmtId="49" fontId="6" fillId="0" borderId="2" xfId="39" applyNumberFormat="true" applyFont="true" applyBorder="true" applyAlignment="true">
      <alignment horizontal="center" vertical="center" wrapText="true"/>
    </xf>
    <xf numFmtId="49" fontId="6" fillId="0" borderId="3" xfId="39" applyNumberFormat="true" applyFont="true" applyBorder="true" applyAlignment="true">
      <alignment horizontal="center" vertical="center" wrapText="true"/>
    </xf>
    <xf numFmtId="0" fontId="1" fillId="0" borderId="4" xfId="39" applyFont="true" applyBorder="true" applyAlignment="true">
      <alignment horizontal="center" vertical="center"/>
    </xf>
    <xf numFmtId="0" fontId="7" fillId="0" borderId="4" xfId="39" applyFont="true" applyBorder="true" applyAlignment="true">
      <alignment horizontal="center" vertical="center"/>
    </xf>
    <xf numFmtId="0" fontId="8" fillId="0" borderId="4" xfId="39" applyFont="true" applyBorder="true" applyAlignment="true">
      <alignment horizontal="left" vertical="center" wrapText="true"/>
    </xf>
    <xf numFmtId="0" fontId="9" fillId="0" borderId="4" xfId="39" applyFont="true" applyBorder="true" applyAlignment="true">
      <alignment horizontal="left" vertical="center" wrapText="true"/>
    </xf>
    <xf numFmtId="0" fontId="10" fillId="0" borderId="4" xfId="4" applyNumberFormat="true" applyFont="true" applyBorder="true" applyAlignment="true">
      <alignment horizontal="left" vertical="center" wrapText="true"/>
    </xf>
    <xf numFmtId="177" fontId="11" fillId="0" borderId="4" xfId="4" applyFont="true" applyBorder="true" applyAlignment="true">
      <alignment horizontal="left" vertical="center" wrapText="true"/>
    </xf>
    <xf numFmtId="177" fontId="10" fillId="0" borderId="4" xfId="4" applyFont="true" applyBorder="true" applyAlignment="true">
      <alignment horizontal="left" vertical="center" wrapText="true"/>
    </xf>
    <xf numFmtId="177" fontId="10" fillId="0" borderId="4" xfId="4" applyFont="true" applyBorder="true" applyAlignment="true">
      <alignment horizontal="center" vertical="center" wrapText="true"/>
    </xf>
    <xf numFmtId="0" fontId="9" fillId="0" borderId="4" xfId="39" applyFont="true" applyBorder="true" applyAlignment="true">
      <alignment horizontal="center" vertical="center" wrapText="true"/>
    </xf>
    <xf numFmtId="0" fontId="7" fillId="0" borderId="4" xfId="39" applyFont="true" applyBorder="true" applyAlignment="true">
      <alignment vertical="center" wrapText="true"/>
    </xf>
    <xf numFmtId="177" fontId="11" fillId="0" borderId="4" xfId="4" applyFont="true" applyBorder="true" applyAlignment="true">
      <alignment horizontal="center" vertical="center" wrapText="true"/>
    </xf>
    <xf numFmtId="43" fontId="1" fillId="0" borderId="4" xfId="34" applyFont="true" applyBorder="true" applyAlignment="true">
      <alignment horizontal="center" vertical="center" wrapText="true"/>
    </xf>
    <xf numFmtId="49" fontId="6" fillId="0" borderId="5" xfId="39" applyNumberFormat="true" applyFont="true" applyBorder="true" applyAlignment="true">
      <alignment horizontal="center" vertical="center" wrapText="true"/>
    </xf>
    <xf numFmtId="49" fontId="6" fillId="0" borderId="6" xfId="39" applyNumberFormat="true" applyFont="true" applyBorder="true" applyAlignment="true">
      <alignment horizontal="center" vertical="center" wrapText="true"/>
    </xf>
    <xf numFmtId="49" fontId="12" fillId="0" borderId="1" xfId="39" applyNumberFormat="true" applyFont="true" applyBorder="true" applyAlignment="true">
      <alignment horizontal="center" vertical="center" wrapText="true"/>
    </xf>
    <xf numFmtId="49" fontId="12" fillId="0" borderId="3" xfId="39" applyNumberFormat="true" applyFont="true" applyBorder="true" applyAlignment="true">
      <alignment horizontal="center" vertical="center" wrapText="true"/>
    </xf>
    <xf numFmtId="0" fontId="13" fillId="0" borderId="4" xfId="39" applyFont="true" applyBorder="true" applyAlignment="true">
      <alignment horizontal="center" vertical="center" wrapText="true"/>
    </xf>
    <xf numFmtId="43" fontId="7" fillId="0" borderId="4" xfId="1" applyFont="true" applyBorder="true" applyAlignment="true">
      <alignment horizontal="center" vertical="center" wrapText="true"/>
    </xf>
    <xf numFmtId="43" fontId="13" fillId="0" borderId="4" xfId="1" applyFont="true" applyBorder="true" applyAlignment="true">
      <alignment horizontal="center" vertical="center" wrapText="true"/>
    </xf>
    <xf numFmtId="49" fontId="6" fillId="0" borderId="7" xfId="39" applyNumberFormat="true" applyFont="true" applyBorder="true" applyAlignment="true">
      <alignment horizontal="center" vertical="center" wrapText="true"/>
    </xf>
    <xf numFmtId="176" fontId="12" fillId="0" borderId="5" xfId="39" applyNumberFormat="true" applyFont="true" applyBorder="true" applyAlignment="true">
      <alignment horizontal="center" vertical="center" wrapText="true"/>
    </xf>
    <xf numFmtId="176" fontId="6" fillId="0" borderId="7" xfId="39" applyNumberFormat="true" applyFont="true" applyBorder="true" applyAlignment="true">
      <alignment horizontal="center" vertical="center" wrapText="true"/>
    </xf>
    <xf numFmtId="43" fontId="7" fillId="0" borderId="4" xfId="1" applyFont="true" applyFill="true" applyBorder="true" applyAlignment="true">
      <alignment horizontal="center" vertical="center"/>
    </xf>
    <xf numFmtId="43" fontId="13" fillId="0" borderId="4" xfId="1" applyFont="true" applyFill="true" applyBorder="true" applyAlignment="true">
      <alignment horizontal="center" vertical="center"/>
    </xf>
    <xf numFmtId="43" fontId="9" fillId="0" borderId="4" xfId="1" applyFont="true" applyFill="true" applyBorder="true" applyAlignment="true">
      <alignment vertical="center" wrapText="true"/>
    </xf>
    <xf numFmtId="43" fontId="1" fillId="0" borderId="4" xfId="1" applyFont="true" applyFill="true" applyBorder="true" applyAlignment="true">
      <alignment horizontal="center" vertical="center" wrapText="true"/>
    </xf>
    <xf numFmtId="0" fontId="14" fillId="0" borderId="0" xfId="0" applyFont="true" applyFill="true">
      <alignment vertical="center"/>
    </xf>
    <xf numFmtId="43" fontId="15" fillId="0" borderId="0" xfId="1" applyFont="true" applyFill="true">
      <alignment vertical="center"/>
    </xf>
    <xf numFmtId="0" fontId="1" fillId="0" borderId="0" xfId="39" applyFont="true" applyFill="true">
      <alignment vertical="center"/>
    </xf>
    <xf numFmtId="0" fontId="15" fillId="0" borderId="0" xfId="0" applyFont="true" applyFill="true">
      <alignment vertical="center"/>
    </xf>
    <xf numFmtId="0" fontId="0" fillId="0" borderId="5" xfId="39" applyFont="true" applyBorder="true" applyAlignment="true">
      <alignment horizontal="center" vertical="center"/>
    </xf>
    <xf numFmtId="0" fontId="1" fillId="0" borderId="6" xfId="39" applyFont="true" applyBorder="true" applyAlignment="true">
      <alignment horizontal="center" vertical="center"/>
    </xf>
    <xf numFmtId="0" fontId="1" fillId="0" borderId="4" xfId="39" applyFont="true" applyBorder="true">
      <alignment vertical="center"/>
    </xf>
    <xf numFmtId="43" fontId="1" fillId="0" borderId="4" xfId="1" applyFont="true" applyFill="true" applyBorder="true" applyAlignment="true">
      <alignment horizontal="right" vertical="center"/>
    </xf>
    <xf numFmtId="49" fontId="12" fillId="0" borderId="5" xfId="39" applyNumberFormat="true" applyFont="true" applyBorder="true" applyAlignment="true">
      <alignment horizontal="center" vertical="center" wrapText="true"/>
    </xf>
    <xf numFmtId="49" fontId="16" fillId="0" borderId="1" xfId="39" applyNumberFormat="true" applyFont="true" applyBorder="true" applyAlignment="true">
      <alignment horizontal="center" vertical="center" wrapText="true"/>
    </xf>
    <xf numFmtId="49" fontId="12" fillId="0" borderId="6" xfId="39" applyNumberFormat="true" applyFont="true" applyBorder="true" applyAlignment="true">
      <alignment horizontal="center" vertical="center" wrapText="true"/>
    </xf>
    <xf numFmtId="49" fontId="0" fillId="0" borderId="1" xfId="39" applyNumberFormat="true" applyFont="true" applyBorder="true" applyAlignment="true">
      <alignment horizontal="center" vertical="center" wrapText="true"/>
    </xf>
    <xf numFmtId="14" fontId="1" fillId="0" borderId="4" xfId="39" applyNumberFormat="true" applyFont="true" applyBorder="true" applyAlignment="true">
      <alignment vertical="center" wrapText="true"/>
    </xf>
    <xf numFmtId="0" fontId="1" fillId="0" borderId="4" xfId="39" applyFont="true" applyBorder="true" applyAlignment="true">
      <alignment vertical="center" wrapText="true"/>
    </xf>
    <xf numFmtId="49" fontId="12" fillId="0" borderId="7" xfId="39" applyNumberFormat="true" applyFont="true" applyBorder="true" applyAlignment="true">
      <alignment horizontal="center" vertical="center" wrapText="true"/>
    </xf>
    <xf numFmtId="49" fontId="12" fillId="0" borderId="4" xfId="39" applyNumberFormat="true" applyFont="true" applyBorder="true" applyAlignment="true">
      <alignment horizontal="center" vertical="center" wrapText="true"/>
    </xf>
    <xf numFmtId="43" fontId="7" fillId="0" borderId="4" xfId="1" applyFont="true" applyFill="true" applyBorder="true" applyAlignment="true">
      <alignment vertical="center" wrapText="true"/>
    </xf>
    <xf numFmtId="43" fontId="1" fillId="0" borderId="4" xfId="1" applyFont="true" applyBorder="true" applyAlignment="true">
      <alignment vertical="center"/>
    </xf>
    <xf numFmtId="49" fontId="17" fillId="0" borderId="5" xfId="39" applyNumberFormat="true" applyFont="true" applyBorder="true" applyAlignment="true">
      <alignment horizontal="center" vertical="center" wrapText="true"/>
    </xf>
    <xf numFmtId="49" fontId="17" fillId="0" borderId="6" xfId="39" applyNumberFormat="true" applyFont="true" applyBorder="true" applyAlignment="true">
      <alignment horizontal="center" vertical="center" wrapText="true"/>
    </xf>
    <xf numFmtId="49" fontId="17" fillId="0" borderId="7" xfId="39" applyNumberFormat="true" applyFont="true" applyBorder="true" applyAlignment="true">
      <alignment horizontal="center" vertical="center" wrapText="true"/>
    </xf>
    <xf numFmtId="0" fontId="0" fillId="0" borderId="8" xfId="39" applyBorder="true" applyAlignment="true">
      <alignment horizontal="center" vertical="center" wrapText="true"/>
    </xf>
    <xf numFmtId="49" fontId="17" fillId="0" borderId="1" xfId="39" applyNumberFormat="true" applyFont="true" applyBorder="true" applyAlignment="true">
      <alignment horizontal="center" vertical="center" wrapText="true"/>
    </xf>
    <xf numFmtId="49" fontId="12" fillId="0" borderId="1" xfId="39" applyNumberFormat="true" applyFont="true" applyBorder="true" applyAlignment="true">
      <alignment vertical="center" wrapText="true"/>
    </xf>
    <xf numFmtId="0" fontId="0" fillId="0" borderId="4" xfId="39" applyBorder="true" applyAlignment="true">
      <alignment horizontal="center" vertical="center" wrapText="true"/>
    </xf>
    <xf numFmtId="14" fontId="1" fillId="0" borderId="4" xfId="39" applyNumberFormat="true" applyFont="true" applyBorder="true" applyAlignment="true">
      <alignment horizontal="left" vertical="center" wrapText="true"/>
    </xf>
    <xf numFmtId="0" fontId="1" fillId="0" borderId="4" xfId="39" applyFont="true" applyBorder="true" applyAlignment="true">
      <alignment horizontal="left" vertical="center" wrapText="true"/>
    </xf>
    <xf numFmtId="0" fontId="0" fillId="0" borderId="9" xfId="39" applyBorder="true" applyAlignment="true">
      <alignment horizontal="center" vertical="center" wrapText="true"/>
    </xf>
    <xf numFmtId="9" fontId="1" fillId="0" borderId="4" xfId="37" applyFont="true" applyBorder="true" applyAlignment="true">
      <alignment horizontal="center" vertical="center" wrapText="true"/>
    </xf>
    <xf numFmtId="43" fontId="1" fillId="0" borderId="4" xfId="1" applyFont="true" applyBorder="true" applyAlignment="true">
      <alignment horizontal="center" vertical="center" wrapText="true"/>
    </xf>
    <xf numFmtId="0" fontId="16" fillId="0" borderId="4" xfId="0" applyFont="true" applyBorder="true" applyAlignment="true">
      <alignment horizontal="center" vertical="center" wrapText="true"/>
    </xf>
    <xf numFmtId="0" fontId="0" fillId="0" borderId="4" xfId="39" applyBorder="true">
      <alignment vertical="center"/>
    </xf>
    <xf numFmtId="9" fontId="1" fillId="0" borderId="4" xfId="37" applyFont="true" applyBorder="true" applyAlignment="true">
      <alignment vertical="center"/>
    </xf>
    <xf numFmtId="0" fontId="1" fillId="0" borderId="4" xfId="39" applyFont="true" applyBorder="true" applyAlignment="true">
      <alignment horizontal="center" vertical="center" wrapText="true"/>
    </xf>
    <xf numFmtId="0" fontId="0" fillId="0" borderId="4" xfId="39" applyFont="true" applyBorder="true" applyAlignment="true">
      <alignment horizontal="center" vertical="center" wrapText="true"/>
    </xf>
    <xf numFmtId="14" fontId="1" fillId="0" borderId="4" xfId="39" applyNumberFormat="true" applyFont="true" applyBorder="true" applyAlignment="true">
      <alignment horizontal="left" vertical="center"/>
    </xf>
    <xf numFmtId="0" fontId="1" fillId="0" borderId="4" xfId="39" applyFont="true" applyBorder="true" applyAlignment="true">
      <alignment horizontal="left" vertical="center"/>
    </xf>
    <xf numFmtId="0" fontId="1" fillId="0" borderId="7" xfId="39" applyFont="true" applyBorder="true" applyAlignment="true">
      <alignment horizontal="center" vertical="center"/>
    </xf>
    <xf numFmtId="0" fontId="0" fillId="0" borderId="10" xfId="39" applyBorder="true" applyAlignment="true">
      <alignment horizontal="center" vertical="center" wrapText="true"/>
    </xf>
    <xf numFmtId="0" fontId="1" fillId="0" borderId="1" xfId="39" applyFont="true" applyBorder="true" applyAlignment="true">
      <alignment horizontal="center" vertical="center" wrapText="true"/>
    </xf>
    <xf numFmtId="0" fontId="1" fillId="0" borderId="3" xfId="39" applyFont="true" applyBorder="true" applyAlignment="true">
      <alignment horizontal="center" vertical="center" wrapText="true"/>
    </xf>
    <xf numFmtId="0" fontId="14" fillId="0" borderId="0" xfId="0" applyFont="true">
      <alignment vertical="center"/>
    </xf>
    <xf numFmtId="0" fontId="15" fillId="0" borderId="0" xfId="0" applyFont="true">
      <alignment vertical="center"/>
    </xf>
    <xf numFmtId="0" fontId="0" fillId="0" borderId="1" xfId="39" applyBorder="true" applyAlignment="true">
      <alignment horizontal="center" vertical="center" wrapText="true"/>
    </xf>
    <xf numFmtId="0" fontId="18" fillId="0" borderId="4" xfId="39" applyFont="true" applyBorder="true" applyAlignment="true">
      <alignment horizontal="center" vertical="center" wrapText="true"/>
    </xf>
    <xf numFmtId="0" fontId="1" fillId="0" borderId="2" xfId="39" applyFont="true" applyBorder="true" applyAlignment="true">
      <alignment horizontal="center" vertical="center" wrapText="true"/>
    </xf>
    <xf numFmtId="43" fontId="1" fillId="0" borderId="4" xfId="1" applyFont="true" applyBorder="true" applyAlignment="true">
      <alignment vertical="center" wrapText="true"/>
    </xf>
    <xf numFmtId="43" fontId="1" fillId="0" borderId="4" xfId="39" applyNumberFormat="true" applyFont="true" applyBorder="true">
      <alignment vertical="center"/>
    </xf>
    <xf numFmtId="0" fontId="15" fillId="0" borderId="0" xfId="0" applyFont="true" applyAlignment="true">
      <alignment horizontal="left" vertical="center"/>
    </xf>
    <xf numFmtId="43" fontId="7" fillId="0" borderId="4" xfId="39" applyNumberFormat="true" applyFont="true" applyBorder="true" applyAlignment="true">
      <alignment vertical="center" wrapText="true"/>
    </xf>
    <xf numFmtId="43" fontId="1" fillId="0" borderId="0" xfId="39" applyNumberFormat="true" applyFont="true">
      <alignment vertical="center"/>
    </xf>
  </cellXfs>
  <cellStyles count="54">
    <cellStyle name="常规" xfId="0" builtinId="0"/>
    <cellStyle name="千位分隔 2" xfId="1"/>
    <cellStyle name="40% - 强调文字颜色 6" xfId="2" builtinId="51"/>
    <cellStyle name="20% - 强调文字颜色 6" xfId="3" builtinId="50"/>
    <cellStyle name="常规_127届广交会底稿" xfId="4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千位分隔 2 2" xfId="34"/>
    <cellStyle name="检查单元格" xfId="35" builtinId="23"/>
    <cellStyle name="链接单元格" xfId="36" builtinId="24"/>
    <cellStyle name="百分比 2" xfId="37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20"/>
  <sheetViews>
    <sheetView tabSelected="1" zoomScale="70" zoomScaleNormal="70" workbookViewId="0">
      <pane xSplit="5" ySplit="6" topLeftCell="F6" activePane="bottomRight" state="frozen"/>
      <selection/>
      <selection pane="topRight"/>
      <selection pane="bottomLeft"/>
      <selection pane="bottomRight" activeCell="C20" sqref="C20"/>
    </sheetView>
  </sheetViews>
  <sheetFormatPr defaultColWidth="8.89166666666667" defaultRowHeight="15.75"/>
  <cols>
    <col min="1" max="1" width="6.44166666666667" style="2" customWidth="true"/>
    <col min="2" max="2" width="6.33333333333333" style="2" customWidth="true"/>
    <col min="3" max="3" width="19.4416666666667" style="2" customWidth="true"/>
    <col min="4" max="4" width="12" style="2" customWidth="true"/>
    <col min="5" max="5" width="8.89166666666667" style="2"/>
    <col min="6" max="8" width="12.1083333333333" style="2" customWidth="true"/>
    <col min="9" max="9" width="7.78333333333333" style="1" customWidth="true"/>
    <col min="10" max="13" width="10.6666666666667" style="3" customWidth="true"/>
    <col min="14" max="14" width="12.8916666666667" style="2" customWidth="true"/>
    <col min="15" max="15" width="12.6666666666667" style="2" customWidth="true"/>
    <col min="16" max="16" width="21.6666666666667" style="2" customWidth="true"/>
    <col min="17" max="17" width="13.4416666666667" style="2" customWidth="true"/>
    <col min="18" max="20" width="8.89166666666667" style="2" customWidth="true"/>
    <col min="21" max="22" width="11.3333333333333" style="2" customWidth="true"/>
    <col min="23" max="23" width="8.89166666666667" style="2" customWidth="true"/>
    <col min="24" max="24" width="9.89166666666667" style="2" customWidth="true"/>
    <col min="25" max="25" width="17" style="3" customWidth="true"/>
    <col min="26" max="26" width="12.1083333333333" style="2" customWidth="true"/>
    <col min="27" max="27" width="15.6666666666667" style="2" customWidth="true"/>
    <col min="28" max="28" width="18.3333333333333" style="2" customWidth="true"/>
    <col min="29" max="29" width="18" style="2" customWidth="true"/>
    <col min="30" max="30" width="20" style="4" customWidth="true"/>
    <col min="31" max="31" width="12.8916666666667" style="4" customWidth="true"/>
    <col min="32" max="32" width="13.6666666666667" style="4" customWidth="true"/>
    <col min="33" max="33" width="23.8916666666667" style="4" customWidth="true"/>
    <col min="34" max="34" width="10.1083333333333" style="5" customWidth="true"/>
    <col min="35" max="35" width="13" style="2" customWidth="true"/>
    <col min="36" max="36" width="12.5583333333333" style="2" customWidth="true"/>
    <col min="37" max="37" width="8.89166666666667" style="2" customWidth="true"/>
    <col min="38" max="38" width="8.89166666666667" style="6" customWidth="true"/>
    <col min="39" max="41" width="14.4416666666667" style="4" customWidth="true"/>
    <col min="42" max="43" width="12.1083333333333" style="5" customWidth="true"/>
    <col min="44" max="44" width="31.8916666666667" style="2" customWidth="true"/>
    <col min="45" max="45" width="12.8916666666667" style="2" customWidth="true"/>
    <col min="46" max="46" width="20.4416666666667" style="2" customWidth="true"/>
    <col min="47" max="47" width="12" style="2" customWidth="true"/>
    <col min="48" max="48" width="11.8916666666667" style="1" customWidth="true"/>
    <col min="49" max="49" width="10.2166666666667" style="1" customWidth="true"/>
    <col min="50" max="50" width="16.4416666666667" style="5" customWidth="true"/>
    <col min="51" max="51" width="12.2166666666667" style="2" customWidth="true"/>
    <col min="52" max="53" width="12.8916666666667" style="2" customWidth="true"/>
    <col min="54" max="54" width="15" style="2" customWidth="true"/>
    <col min="55" max="55" width="10.3333333333333" style="2" customWidth="true"/>
    <col min="56" max="56" width="12.2166666666667" style="2" customWidth="true"/>
    <col min="57" max="16384" width="8.89166666666667" style="2"/>
  </cols>
  <sheetData>
    <row r="1" spans="1:1">
      <c r="A1" s="7" t="s">
        <v>0</v>
      </c>
    </row>
    <row r="2" ht="30" spans="1:5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</row>
    <row r="3" customFormat="true" ht="31.5" spans="1:54">
      <c r="A3" s="10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="1" customFormat="true" customHeight="true" spans="1:5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26" t="s">
        <v>11</v>
      </c>
      <c r="J4" s="27"/>
      <c r="K4" s="27"/>
      <c r="L4" s="27"/>
      <c r="M4" s="33"/>
      <c r="N4" s="34" t="s">
        <v>12</v>
      </c>
      <c r="O4" s="35"/>
      <c r="P4" s="34" t="s">
        <v>13</v>
      </c>
      <c r="Q4" s="35"/>
      <c r="R4" s="44" t="s">
        <v>14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77"/>
      <c r="AV4" s="64" t="s">
        <v>15</v>
      </c>
      <c r="AW4" s="73"/>
      <c r="AX4" s="83" t="s">
        <v>16</v>
      </c>
      <c r="AY4" s="84" t="s">
        <v>17</v>
      </c>
      <c r="AZ4" s="84"/>
      <c r="BA4" s="84"/>
      <c r="BB4" s="84"/>
    </row>
    <row r="5" s="1" customFormat="true" ht="35.25" customHeight="true" spans="1:54">
      <c r="A5" s="12"/>
      <c r="B5" s="12"/>
      <c r="C5" s="12"/>
      <c r="D5" s="12"/>
      <c r="E5" s="12"/>
      <c r="F5" s="12"/>
      <c r="G5" s="12"/>
      <c r="H5" s="12"/>
      <c r="I5" s="28" t="s">
        <v>18</v>
      </c>
      <c r="J5" s="28" t="s">
        <v>19</v>
      </c>
      <c r="K5" s="28" t="s">
        <v>20</v>
      </c>
      <c r="L5" s="28" t="s">
        <v>21</v>
      </c>
      <c r="M5" s="28" t="s">
        <v>22</v>
      </c>
      <c r="N5" s="28" t="s">
        <v>23</v>
      </c>
      <c r="O5" s="28" t="s">
        <v>24</v>
      </c>
      <c r="P5" s="28" t="s">
        <v>25</v>
      </c>
      <c r="Q5" s="28" t="s">
        <v>26</v>
      </c>
      <c r="R5" s="28" t="s">
        <v>27</v>
      </c>
      <c r="S5" s="28" t="s">
        <v>28</v>
      </c>
      <c r="T5" s="28" t="s">
        <v>29</v>
      </c>
      <c r="U5" s="28" t="s">
        <v>30</v>
      </c>
      <c r="V5" s="28" t="s">
        <v>31</v>
      </c>
      <c r="W5" s="28" t="s">
        <v>32</v>
      </c>
      <c r="X5" s="48" t="s">
        <v>33</v>
      </c>
      <c r="Y5" s="50"/>
      <c r="Z5" s="50"/>
      <c r="AA5" s="50"/>
      <c r="AB5" s="50"/>
      <c r="AC5" s="54"/>
      <c r="AD5" s="55" t="s">
        <v>34</v>
      </c>
      <c r="AE5" s="55"/>
      <c r="AF5" s="55"/>
      <c r="AG5" s="58" t="s">
        <v>35</v>
      </c>
      <c r="AH5" s="59"/>
      <c r="AI5" s="60"/>
      <c r="AJ5" s="61" t="s">
        <v>36</v>
      </c>
      <c r="AK5" s="67"/>
      <c r="AL5" s="67"/>
      <c r="AM5" s="67"/>
      <c r="AN5" s="67"/>
      <c r="AO5" s="67"/>
      <c r="AP5" s="67"/>
      <c r="AQ5" s="67"/>
      <c r="AR5" s="67"/>
      <c r="AS5" s="78"/>
      <c r="AT5" s="79" t="s">
        <v>37</v>
      </c>
      <c r="AU5" s="79" t="s">
        <v>38</v>
      </c>
      <c r="AV5" s="79" t="s">
        <v>39</v>
      </c>
      <c r="AW5" s="79" t="s">
        <v>25</v>
      </c>
      <c r="AX5" s="85"/>
      <c r="AY5" s="64" t="s">
        <v>40</v>
      </c>
      <c r="AZ5" s="64" t="s">
        <v>41</v>
      </c>
      <c r="BA5" s="64" t="s">
        <v>42</v>
      </c>
      <c r="BB5" s="64" t="s">
        <v>43</v>
      </c>
    </row>
    <row r="6" s="1" customFormat="true" ht="62.25" customHeight="true" spans="1:54">
      <c r="A6" s="13"/>
      <c r="B6" s="13"/>
      <c r="C6" s="13"/>
      <c r="D6" s="13"/>
      <c r="E6" s="13"/>
      <c r="F6" s="13"/>
      <c r="G6" s="13"/>
      <c r="H6" s="13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49" t="s">
        <v>44</v>
      </c>
      <c r="Y6" s="28" t="s">
        <v>45</v>
      </c>
      <c r="Z6" s="28" t="s">
        <v>46</v>
      </c>
      <c r="AA6" s="28" t="s">
        <v>47</v>
      </c>
      <c r="AB6" s="51" t="s">
        <v>48</v>
      </c>
      <c r="AC6" s="51" t="s">
        <v>49</v>
      </c>
      <c r="AD6" s="55" t="s">
        <v>50</v>
      </c>
      <c r="AE6" s="51" t="s">
        <v>51</v>
      </c>
      <c r="AF6" s="55" t="s">
        <v>52</v>
      </c>
      <c r="AG6" s="62" t="s">
        <v>53</v>
      </c>
      <c r="AH6" s="28" t="s">
        <v>54</v>
      </c>
      <c r="AI6" s="63" t="s">
        <v>55</v>
      </c>
      <c r="AJ6" s="64" t="s">
        <v>56</v>
      </c>
      <c r="AK6" s="64" t="s">
        <v>57</v>
      </c>
      <c r="AL6" s="68" t="s">
        <v>58</v>
      </c>
      <c r="AM6" s="69" t="s">
        <v>59</v>
      </c>
      <c r="AN6" s="70" t="s">
        <v>60</v>
      </c>
      <c r="AO6" s="70" t="s">
        <v>61</v>
      </c>
      <c r="AP6" s="73" t="s">
        <v>62</v>
      </c>
      <c r="AQ6" s="73" t="s">
        <v>63</v>
      </c>
      <c r="AR6" s="74" t="s">
        <v>64</v>
      </c>
      <c r="AS6" s="74" t="s">
        <v>65</v>
      </c>
      <c r="AT6" s="80"/>
      <c r="AU6" s="80"/>
      <c r="AV6" s="80"/>
      <c r="AW6" s="80"/>
      <c r="AX6" s="80"/>
      <c r="AY6" s="64"/>
      <c r="AZ6" s="64"/>
      <c r="BA6" s="64"/>
      <c r="BB6" s="64"/>
    </row>
    <row r="7" spans="1:56">
      <c r="A7" s="14">
        <v>1</v>
      </c>
      <c r="B7" s="15">
        <v>1</v>
      </c>
      <c r="C7" s="16"/>
      <c r="D7" s="17"/>
      <c r="E7" s="22"/>
      <c r="F7" s="23"/>
      <c r="G7" s="23"/>
      <c r="H7" s="23"/>
      <c r="I7" s="30"/>
      <c r="J7" s="31"/>
      <c r="K7" s="32"/>
      <c r="L7" s="31"/>
      <c r="M7" s="32"/>
      <c r="N7" s="36"/>
      <c r="O7" s="36"/>
      <c r="P7" s="37"/>
      <c r="Q7" s="36"/>
      <c r="R7" s="46"/>
      <c r="S7" s="46"/>
      <c r="T7" s="46"/>
      <c r="U7" s="23"/>
      <c r="V7" s="23"/>
      <c r="W7" s="46"/>
      <c r="X7" s="23"/>
      <c r="Y7" s="23"/>
      <c r="Z7" s="52"/>
      <c r="AA7" s="46"/>
      <c r="AB7" s="46"/>
      <c r="AC7" s="46"/>
      <c r="AD7" s="56"/>
      <c r="AE7" s="57"/>
      <c r="AF7" s="57">
        <f t="shared" ref="AF7:AF12" si="0">AD7+AE7</f>
        <v>0</v>
      </c>
      <c r="AG7" s="57"/>
      <c r="AH7" s="65"/>
      <c r="AI7" s="53"/>
      <c r="AJ7" s="46"/>
      <c r="AK7" s="71"/>
      <c r="AL7" s="72"/>
      <c r="AM7" s="57"/>
      <c r="AN7" s="57">
        <f t="shared" ref="AN7:AN12" si="1">IF(AJ7="专票",AL7*AM7/(1+AL7),0)</f>
        <v>0</v>
      </c>
      <c r="AO7" s="57">
        <f t="shared" ref="AO7:AO12" si="2">AM7-AN7</f>
        <v>0</v>
      </c>
      <c r="AP7" s="75"/>
      <c r="AQ7" s="75"/>
      <c r="AR7" s="53" t="s">
        <v>66</v>
      </c>
      <c r="AS7" s="53"/>
      <c r="AT7" s="53" t="s">
        <v>67</v>
      </c>
      <c r="AU7" s="53"/>
      <c r="AV7" s="64" t="s">
        <v>68</v>
      </c>
      <c r="AW7" s="14" t="s">
        <v>69</v>
      </c>
      <c r="AX7" s="76"/>
      <c r="AY7" s="86">
        <v>100000</v>
      </c>
      <c r="AZ7" s="56">
        <f t="shared" ref="AZ7:AZ12" si="3">IF(AW7="通过",MIN(AD7,AG7,AO7),0)</f>
        <v>0</v>
      </c>
      <c r="BA7" s="56">
        <f t="shared" ref="BA7:BA12" si="4">ROUNDDOWN(AZ7*50%,0)</f>
        <v>0</v>
      </c>
      <c r="BB7" s="89">
        <f t="shared" ref="BB7:BB12" si="5">ROUNDDOWN(MIN(O7,AY7,BA7),0)</f>
        <v>0</v>
      </c>
      <c r="BC7" s="90"/>
      <c r="BD7" s="90"/>
    </row>
    <row r="8" spans="1:56">
      <c r="A8" s="14">
        <v>2</v>
      </c>
      <c r="B8" s="15">
        <v>2</v>
      </c>
      <c r="C8" s="16"/>
      <c r="D8" s="17"/>
      <c r="E8" s="22"/>
      <c r="F8" s="23"/>
      <c r="G8" s="23"/>
      <c r="H8" s="23"/>
      <c r="I8" s="30"/>
      <c r="J8" s="31"/>
      <c r="K8" s="32"/>
      <c r="L8" s="31"/>
      <c r="M8" s="32"/>
      <c r="N8" s="36"/>
      <c r="O8" s="36"/>
      <c r="P8" s="37"/>
      <c r="Q8" s="36"/>
      <c r="R8" s="46"/>
      <c r="S8" s="46"/>
      <c r="T8" s="46"/>
      <c r="U8" s="23"/>
      <c r="V8" s="23"/>
      <c r="W8" s="46"/>
      <c r="X8" s="23"/>
      <c r="Y8" s="23"/>
      <c r="Z8" s="52"/>
      <c r="AA8" s="46"/>
      <c r="AB8" s="46"/>
      <c r="AC8" s="46"/>
      <c r="AD8" s="56"/>
      <c r="AE8" s="57"/>
      <c r="AF8" s="57">
        <f t="shared" si="0"/>
        <v>0</v>
      </c>
      <c r="AG8" s="57"/>
      <c r="AH8" s="65"/>
      <c r="AI8" s="53"/>
      <c r="AJ8" s="46"/>
      <c r="AK8" s="71"/>
      <c r="AL8" s="72"/>
      <c r="AM8" s="57"/>
      <c r="AN8" s="57">
        <f t="shared" si="1"/>
        <v>0</v>
      </c>
      <c r="AO8" s="57">
        <f t="shared" si="2"/>
        <v>0</v>
      </c>
      <c r="AP8" s="75"/>
      <c r="AQ8" s="75"/>
      <c r="AR8" s="53"/>
      <c r="AS8" s="53"/>
      <c r="AT8" s="53"/>
      <c r="AU8" s="53"/>
      <c r="AV8" s="64" t="s">
        <v>68</v>
      </c>
      <c r="AW8" s="14" t="s">
        <v>69</v>
      </c>
      <c r="AX8" s="76"/>
      <c r="AY8" s="86">
        <v>100000</v>
      </c>
      <c r="AZ8" s="56">
        <f t="shared" si="3"/>
        <v>0</v>
      </c>
      <c r="BA8" s="56">
        <f t="shared" si="4"/>
        <v>0</v>
      </c>
      <c r="BB8" s="89">
        <f t="shared" si="5"/>
        <v>0</v>
      </c>
      <c r="BC8" s="90"/>
      <c r="BD8" s="90"/>
    </row>
    <row r="9" spans="1:56">
      <c r="A9" s="14">
        <v>3</v>
      </c>
      <c r="B9" s="15">
        <v>3</v>
      </c>
      <c r="C9" s="18"/>
      <c r="D9" s="19"/>
      <c r="E9" s="24"/>
      <c r="F9" s="23"/>
      <c r="G9" s="23"/>
      <c r="H9" s="23"/>
      <c r="I9" s="30"/>
      <c r="J9" s="32"/>
      <c r="K9" s="32"/>
      <c r="L9" s="32"/>
      <c r="M9" s="32"/>
      <c r="N9" s="38"/>
      <c r="O9" s="38"/>
      <c r="P9" s="37"/>
      <c r="Q9" s="47"/>
      <c r="R9" s="46"/>
      <c r="S9" s="46"/>
      <c r="T9" s="46"/>
      <c r="U9" s="23"/>
      <c r="V9" s="23"/>
      <c r="W9" s="46"/>
      <c r="X9" s="23"/>
      <c r="Y9" s="53"/>
      <c r="Z9" s="52"/>
      <c r="AA9" s="46"/>
      <c r="AB9" s="46"/>
      <c r="AC9" s="46"/>
      <c r="AD9" s="57"/>
      <c r="AE9" s="57"/>
      <c r="AF9" s="57">
        <f t="shared" si="0"/>
        <v>0</v>
      </c>
      <c r="AG9" s="57"/>
      <c r="AH9" s="66"/>
      <c r="AI9" s="53"/>
      <c r="AJ9" s="46"/>
      <c r="AK9" s="71"/>
      <c r="AL9" s="72"/>
      <c r="AM9" s="57"/>
      <c r="AN9" s="57">
        <f t="shared" si="1"/>
        <v>0</v>
      </c>
      <c r="AO9" s="57">
        <f t="shared" si="2"/>
        <v>0</v>
      </c>
      <c r="AP9" s="75"/>
      <c r="AQ9" s="75"/>
      <c r="AR9" s="53"/>
      <c r="AS9" s="53"/>
      <c r="AT9" s="53"/>
      <c r="AU9" s="53"/>
      <c r="AV9" s="64" t="s">
        <v>68</v>
      </c>
      <c r="AW9" s="14" t="s">
        <v>69</v>
      </c>
      <c r="AX9" s="76"/>
      <c r="AY9" s="86">
        <v>100000</v>
      </c>
      <c r="AZ9" s="56">
        <f t="shared" si="3"/>
        <v>0</v>
      </c>
      <c r="BA9" s="56">
        <f t="shared" si="4"/>
        <v>0</v>
      </c>
      <c r="BB9" s="89">
        <f t="shared" si="5"/>
        <v>0</v>
      </c>
      <c r="BC9" s="90"/>
      <c r="BD9" s="90"/>
    </row>
    <row r="10" spans="1:56">
      <c r="A10" s="14">
        <v>4</v>
      </c>
      <c r="B10" s="15">
        <v>4</v>
      </c>
      <c r="C10" s="18"/>
      <c r="D10" s="20"/>
      <c r="E10" s="24"/>
      <c r="F10" s="23"/>
      <c r="G10" s="23"/>
      <c r="H10" s="23"/>
      <c r="I10" s="30"/>
      <c r="J10" s="31"/>
      <c r="K10" s="32"/>
      <c r="L10" s="31"/>
      <c r="M10" s="32"/>
      <c r="N10" s="38"/>
      <c r="O10" s="38"/>
      <c r="P10" s="37"/>
      <c r="Q10" s="47"/>
      <c r="R10" s="46"/>
      <c r="S10" s="46"/>
      <c r="T10" s="46"/>
      <c r="U10" s="23"/>
      <c r="V10" s="23"/>
      <c r="W10" s="46"/>
      <c r="X10" s="23"/>
      <c r="Y10" s="53"/>
      <c r="Z10" s="52"/>
      <c r="AA10" s="46"/>
      <c r="AB10" s="46"/>
      <c r="AC10" s="46"/>
      <c r="AD10" s="57"/>
      <c r="AE10" s="57"/>
      <c r="AF10" s="57">
        <f t="shared" si="0"/>
        <v>0</v>
      </c>
      <c r="AG10" s="57"/>
      <c r="AH10" s="66"/>
      <c r="AI10" s="53"/>
      <c r="AJ10" s="46"/>
      <c r="AK10" s="71"/>
      <c r="AL10" s="72"/>
      <c r="AM10" s="57"/>
      <c r="AN10" s="57">
        <f t="shared" si="1"/>
        <v>0</v>
      </c>
      <c r="AO10" s="57">
        <f t="shared" si="2"/>
        <v>0</v>
      </c>
      <c r="AP10" s="75"/>
      <c r="AQ10" s="75"/>
      <c r="AR10" s="23"/>
      <c r="AS10" s="23"/>
      <c r="AT10" s="53"/>
      <c r="AU10" s="53"/>
      <c r="AV10" s="64" t="s">
        <v>68</v>
      </c>
      <c r="AW10" s="14" t="s">
        <v>69</v>
      </c>
      <c r="AX10" s="76"/>
      <c r="AY10" s="86">
        <v>100000</v>
      </c>
      <c r="AZ10" s="56">
        <f t="shared" si="3"/>
        <v>0</v>
      </c>
      <c r="BA10" s="56">
        <f t="shared" si="4"/>
        <v>0</v>
      </c>
      <c r="BB10" s="89">
        <f t="shared" si="5"/>
        <v>0</v>
      </c>
      <c r="BC10" s="90"/>
      <c r="BD10" s="90"/>
    </row>
    <row r="11" spans="1:56">
      <c r="A11" s="14">
        <v>5</v>
      </c>
      <c r="B11" s="15">
        <v>5</v>
      </c>
      <c r="C11" s="18"/>
      <c r="D11" s="19"/>
      <c r="E11" s="24"/>
      <c r="F11" s="23"/>
      <c r="G11" s="23"/>
      <c r="H11" s="23"/>
      <c r="I11" s="30"/>
      <c r="J11" s="31"/>
      <c r="K11" s="32"/>
      <c r="L11" s="31"/>
      <c r="M11" s="32"/>
      <c r="N11" s="38"/>
      <c r="O11" s="38"/>
      <c r="P11" s="37"/>
      <c r="Q11" s="47"/>
      <c r="R11" s="46"/>
      <c r="S11" s="46"/>
      <c r="T11" s="46"/>
      <c r="U11" s="46"/>
      <c r="V11" s="46"/>
      <c r="W11" s="46"/>
      <c r="X11" s="23"/>
      <c r="Y11" s="53"/>
      <c r="Z11" s="52"/>
      <c r="AA11" s="46"/>
      <c r="AB11" s="46"/>
      <c r="AC11" s="46"/>
      <c r="AD11" s="57"/>
      <c r="AE11" s="57"/>
      <c r="AF11" s="57">
        <f t="shared" si="0"/>
        <v>0</v>
      </c>
      <c r="AG11" s="57"/>
      <c r="AH11" s="65"/>
      <c r="AI11" s="53"/>
      <c r="AJ11" s="46"/>
      <c r="AK11" s="71"/>
      <c r="AL11" s="72"/>
      <c r="AM11" s="57"/>
      <c r="AN11" s="57">
        <f t="shared" si="1"/>
        <v>0</v>
      </c>
      <c r="AO11" s="57">
        <f t="shared" si="2"/>
        <v>0</v>
      </c>
      <c r="AP11" s="75"/>
      <c r="AQ11" s="75"/>
      <c r="AR11" s="53"/>
      <c r="AS11" s="53"/>
      <c r="AT11" s="53"/>
      <c r="AU11" s="53"/>
      <c r="AV11" s="64" t="s">
        <v>68</v>
      </c>
      <c r="AW11" s="14" t="s">
        <v>69</v>
      </c>
      <c r="AX11" s="76"/>
      <c r="AY11" s="86">
        <v>100000</v>
      </c>
      <c r="AZ11" s="56">
        <f t="shared" si="3"/>
        <v>0</v>
      </c>
      <c r="BA11" s="56">
        <f t="shared" si="4"/>
        <v>0</v>
      </c>
      <c r="BB11" s="89">
        <f t="shared" si="5"/>
        <v>0</v>
      </c>
      <c r="BC11" s="90"/>
      <c r="BD11" s="90"/>
    </row>
    <row r="12" spans="1:56">
      <c r="A12" s="14">
        <v>6</v>
      </c>
      <c r="B12" s="15">
        <v>6</v>
      </c>
      <c r="C12" s="18"/>
      <c r="D12" s="19"/>
      <c r="E12" s="24"/>
      <c r="F12" s="23"/>
      <c r="G12" s="23"/>
      <c r="H12" s="23"/>
      <c r="I12" s="30"/>
      <c r="J12" s="31"/>
      <c r="K12" s="32"/>
      <c r="L12" s="31"/>
      <c r="M12" s="32"/>
      <c r="N12" s="38"/>
      <c r="O12" s="38"/>
      <c r="P12" s="37"/>
      <c r="Q12" s="47"/>
      <c r="R12" s="46"/>
      <c r="S12" s="46"/>
      <c r="T12" s="46"/>
      <c r="U12" s="46"/>
      <c r="V12" s="46"/>
      <c r="W12" s="46"/>
      <c r="X12" s="23"/>
      <c r="Y12" s="53"/>
      <c r="Z12" s="52"/>
      <c r="AA12" s="46"/>
      <c r="AB12" s="46"/>
      <c r="AC12" s="46"/>
      <c r="AD12" s="57"/>
      <c r="AE12" s="57"/>
      <c r="AF12" s="57">
        <f t="shared" si="0"/>
        <v>0</v>
      </c>
      <c r="AG12" s="57"/>
      <c r="AH12" s="65"/>
      <c r="AI12" s="53"/>
      <c r="AJ12" s="46"/>
      <c r="AK12" s="71"/>
      <c r="AL12" s="72"/>
      <c r="AM12" s="57"/>
      <c r="AN12" s="57">
        <f t="shared" si="1"/>
        <v>0</v>
      </c>
      <c r="AO12" s="57">
        <f t="shared" si="2"/>
        <v>0</v>
      </c>
      <c r="AP12" s="75"/>
      <c r="AQ12" s="75"/>
      <c r="AR12" s="53"/>
      <c r="AS12" s="53"/>
      <c r="AT12" s="53"/>
      <c r="AU12" s="53"/>
      <c r="AV12" s="64" t="s">
        <v>68</v>
      </c>
      <c r="AW12" s="14" t="s">
        <v>69</v>
      </c>
      <c r="AX12" s="76"/>
      <c r="AY12" s="86">
        <v>100000</v>
      </c>
      <c r="AZ12" s="56">
        <f t="shared" si="3"/>
        <v>0</v>
      </c>
      <c r="BA12" s="56">
        <f t="shared" si="4"/>
        <v>0</v>
      </c>
      <c r="BB12" s="89">
        <f t="shared" si="5"/>
        <v>0</v>
      </c>
      <c r="BC12" s="90"/>
      <c r="BD12" s="90"/>
    </row>
    <row r="13" spans="1:54">
      <c r="A13" s="15"/>
      <c r="B13" s="15"/>
      <c r="C13" s="21" t="s">
        <v>52</v>
      </c>
      <c r="D13" s="19"/>
      <c r="E13" s="25"/>
      <c r="F13" s="23"/>
      <c r="G13" s="23"/>
      <c r="H13" s="23"/>
      <c r="I13" s="30"/>
      <c r="J13" s="31"/>
      <c r="K13" s="31"/>
      <c r="L13" s="31"/>
      <c r="M13" s="31"/>
      <c r="N13" s="39">
        <f t="shared" ref="N13:Q13" si="6">SUM(N7:N12)</f>
        <v>0</v>
      </c>
      <c r="O13" s="39">
        <f t="shared" si="6"/>
        <v>0</v>
      </c>
      <c r="P13" s="39"/>
      <c r="Q13" s="39">
        <f t="shared" si="6"/>
        <v>0</v>
      </c>
      <c r="R13" s="46"/>
      <c r="S13" s="46"/>
      <c r="T13" s="46"/>
      <c r="U13" s="46"/>
      <c r="V13" s="46"/>
      <c r="W13" s="46"/>
      <c r="X13" s="46"/>
      <c r="Y13" s="53"/>
      <c r="Z13" s="46"/>
      <c r="AA13" s="46"/>
      <c r="AB13" s="46"/>
      <c r="AC13" s="46"/>
      <c r="AD13" s="39">
        <f t="shared" ref="AD13:AG13" si="7">SUM(AD7:AD12)</f>
        <v>0</v>
      </c>
      <c r="AE13" s="39">
        <f t="shared" si="7"/>
        <v>0</v>
      </c>
      <c r="AF13" s="39">
        <f t="shared" si="7"/>
        <v>0</v>
      </c>
      <c r="AG13" s="39">
        <f t="shared" si="7"/>
        <v>0</v>
      </c>
      <c r="AH13" s="65"/>
      <c r="AI13" s="53"/>
      <c r="AJ13" s="46"/>
      <c r="AK13" s="46"/>
      <c r="AL13" s="72"/>
      <c r="AM13" s="39">
        <f t="shared" ref="AM13:AO13" si="8">SUM(AM7:AM12)</f>
        <v>0</v>
      </c>
      <c r="AN13" s="39">
        <f t="shared" si="8"/>
        <v>0</v>
      </c>
      <c r="AO13" s="39">
        <f t="shared" si="8"/>
        <v>0</v>
      </c>
      <c r="AP13" s="75"/>
      <c r="AQ13" s="76"/>
      <c r="AR13" s="46"/>
      <c r="AS13" s="46"/>
      <c r="AT13" s="53"/>
      <c r="AU13" s="53"/>
      <c r="AV13" s="73"/>
      <c r="AW13" s="14"/>
      <c r="AX13" s="76"/>
      <c r="AY13" s="86"/>
      <c r="AZ13" s="87">
        <f t="shared" ref="AZ13:BB13" si="9">SUM(AZ7:AZ12)</f>
        <v>0</v>
      </c>
      <c r="BA13" s="87">
        <f t="shared" si="9"/>
        <v>0</v>
      </c>
      <c r="BB13" s="87">
        <f t="shared" si="9"/>
        <v>0</v>
      </c>
    </row>
    <row r="14" spans="39:39">
      <c r="AM14" s="4">
        <f>AM13-AG13</f>
        <v>0</v>
      </c>
    </row>
    <row r="16" spans="14:50">
      <c r="N16" s="40"/>
      <c r="O16" s="41"/>
      <c r="P16" s="42"/>
      <c r="AV16" s="81"/>
      <c r="AW16" s="82"/>
      <c r="AX16" s="88"/>
    </row>
    <row r="17" spans="14:50">
      <c r="N17" s="40"/>
      <c r="O17" s="41"/>
      <c r="P17" s="42"/>
      <c r="AV17" s="81"/>
      <c r="AW17" s="82"/>
      <c r="AX17" s="88"/>
    </row>
    <row r="18" spans="14:50">
      <c r="N18" s="43"/>
      <c r="O18" s="41"/>
      <c r="P18" s="42"/>
      <c r="AV18" s="82"/>
      <c r="AW18" s="82"/>
      <c r="AX18" s="88"/>
    </row>
    <row r="19" spans="14:16">
      <c r="N19" s="42"/>
      <c r="O19" s="42"/>
      <c r="P19" s="42"/>
    </row>
    <row r="20" spans="14:16">
      <c r="N20" s="42"/>
      <c r="O20" s="42"/>
      <c r="P20" s="42"/>
    </row>
  </sheetData>
  <autoFilter ref="A6:BD14">
    <extLst/>
  </autoFilter>
  <mergeCells count="43">
    <mergeCell ref="A2:BB2"/>
    <mergeCell ref="I4:M4"/>
    <mergeCell ref="N4:O4"/>
    <mergeCell ref="P4:Q4"/>
    <mergeCell ref="R4:AU4"/>
    <mergeCell ref="AV4:AW4"/>
    <mergeCell ref="AY4:BB4"/>
    <mergeCell ref="X5:AC5"/>
    <mergeCell ref="AD5:AF5"/>
    <mergeCell ref="AG5:AI5"/>
    <mergeCell ref="AJ5:AS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AT5:AT6"/>
    <mergeCell ref="AU5:AU6"/>
    <mergeCell ref="AV5:AV6"/>
    <mergeCell ref="AW5:AW6"/>
    <mergeCell ref="AX4:AX6"/>
    <mergeCell ref="AY5:AY6"/>
    <mergeCell ref="AZ5:AZ6"/>
    <mergeCell ref="BA5:BA6"/>
    <mergeCell ref="BB5:BB6"/>
  </mergeCells>
  <conditionalFormatting sqref="D13">
    <cfRule type="duplicateValues" dxfId="0" priority="1"/>
  </conditionalFormatting>
  <conditionalFormatting sqref="D7:D12 D14:D1048576"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广交会底稿明细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刘春媚</cp:lastModifiedBy>
  <dcterms:created xsi:type="dcterms:W3CDTF">2022-12-02T11:26:00Z</dcterms:created>
  <dcterms:modified xsi:type="dcterms:W3CDTF">2022-12-02T17:14:37Z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0AD1E54C7A2D45469A44A4EE8DE7767E</vt:lpwstr>
  </property>
  <property fmtid="{D5CDD505-2E9C-101B-9397-08002B2CF9AE}" pid="3" name="KSOProductBuildVer">
    <vt:lpwstr>2052-11.8.2.10386</vt:lpwstr>
  </property>
</Properties>
</file>