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<sst xmlns="http://schemas.openxmlformats.org/spreadsheetml/2006/main" count="64" uniqueCount="50">
  <si>
    <t>附件5</t>
  </si>
  <si>
    <t>拟申报上市挂牌融资奖补项目情况统计表</t>
  </si>
  <si>
    <t>年份</t>
  </si>
  <si>
    <t>序号</t>
  </si>
  <si>
    <t>企业名称</t>
  </si>
  <si>
    <t>上市进度</t>
  </si>
  <si>
    <t>2017获得奖补金额</t>
  </si>
  <si>
    <t>2018获得奖补金额</t>
  </si>
  <si>
    <t>2019年获得奖补</t>
  </si>
  <si>
    <t>余额（以300万减去之前支出部分）</t>
  </si>
  <si>
    <t>所属区县</t>
  </si>
  <si>
    <t>广东佳奇科技教育股份有限公司</t>
  </si>
  <si>
    <t>2017年8月25日取得广东证监局辅导备案登记</t>
  </si>
  <si>
    <t>2017年8月25日取得广东证监局辅导备案登记(第一阶段)</t>
  </si>
  <si>
    <t>澄海区</t>
  </si>
  <si>
    <t>奇士达智能科技股份有限公司</t>
  </si>
  <si>
    <t>2017年8月16日取得广东证监局辅导备案登记</t>
  </si>
  <si>
    <t>树业环保股份有限公司</t>
  </si>
  <si>
    <t>2017年8月4日取得广东证监局辅导备案登记(第一阶段)</t>
  </si>
  <si>
    <t>广东正迪科技股份有限公司</t>
  </si>
  <si>
    <t>濠江区</t>
  </si>
  <si>
    <t>广东澄星无人机股份有限公司</t>
  </si>
  <si>
    <t>宏杰内衣股份有限公司</t>
  </si>
  <si>
    <t>2018年5月16日取得广东证监局辅导备案登记</t>
  </si>
  <si>
    <t>广东万年青制药股份有限公司公司</t>
  </si>
  <si>
    <t>【第二批】2019年6月13日取得广东证监局辅导备案登记(第一阶段)</t>
  </si>
  <si>
    <t>金平区</t>
  </si>
  <si>
    <t>广东洪兴实业股份有限公司</t>
  </si>
  <si>
    <t>【第二批】2019年3月29日取得广东证监局辅导备案登记(第一阶段)</t>
  </si>
  <si>
    <t>潮南区</t>
  </si>
  <si>
    <t>广东金光高科股份有限公司</t>
  </si>
  <si>
    <t>2016年8月9日取得广东证监局辅导备案登记</t>
  </si>
  <si>
    <t>保税区</t>
  </si>
  <si>
    <t>广东天亿马信息产业股份有限公司</t>
  </si>
  <si>
    <t>2017年8月15日取得广东证监局辅导备案登记</t>
  </si>
  <si>
    <t>龙湖区</t>
  </si>
  <si>
    <t>树业环保科技股份有限公司</t>
  </si>
  <si>
    <t>广东泰恩康医药股份有限公司</t>
  </si>
  <si>
    <t>2017年3月21日取得广东证监局辅导备案登记；2017年9月22日上市申请获得证监会受理</t>
  </si>
  <si>
    <t>2017年9月22日上市申请获得证监会受理</t>
  </si>
  <si>
    <t>【第二批】2017年9月22日上市申请获得证监会受理（第二阶段）</t>
  </si>
  <si>
    <t>星辉环保材料股份有限公司</t>
  </si>
  <si>
    <t>2017年3月17日取得广东证监局辅导备案登记</t>
  </si>
  <si>
    <t>2017年3月17日取得广东证监局辅导备案登记(第一阶段)</t>
  </si>
  <si>
    <t>广东伟达智能装备股份有限公司</t>
  </si>
  <si>
    <t>广东润科生物工程股份有限公司</t>
  </si>
  <si>
    <t>广东西电动力科技股份有限公司</t>
  </si>
  <si>
    <t>2018年5月22日取得广东证监局辅导备案登记(第一阶段)</t>
  </si>
  <si>
    <t>广东皓业青花彩瓷股份有限公司</t>
  </si>
  <si>
    <t>2017年4月12日取得广东证监局辅导备案登记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</si>
</sst>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color indexed="8"/>
      <name val="仿宋_GB2312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topLeftCell="A19" workbookViewId="0">
      <selection activeCell="C5" sqref="C5"/>
    </sheetView>
  </sheetViews>
  <sheetFormatPr defaultColWidth="9" defaultRowHeight="13.5"/>
  <cols>
    <col min="3" max="3" width="30.25" customWidth="1"/>
    <col min="5" max="5" width="10.125" customWidth="1"/>
    <col min="6" max="6" width="11.25" customWidth="1"/>
    <col min="7" max="7" width="10.25" customWidth="1"/>
    <col min="8" max="8" width="10.375" customWidth="1"/>
    <col min="10" max="10" width="12.375" customWidth="1"/>
    <col min="11" max="11" width="8.625" customWidth="1"/>
  </cols>
  <sheetData>
    <row r="1" ht="20" customHeight="1" spans="1:1">
      <c r="A1" s="1" t="s">
        <v>0</v>
      </c>
    </row>
    <row r="2" ht="28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6" customHeight="1"/>
    <row r="4" ht="40.5" spans="1:11">
      <c r="A4" s="3" t="s">
        <v>2</v>
      </c>
      <c r="B4" s="4" t="s">
        <v>3</v>
      </c>
      <c r="C4" s="4" t="s">
        <v>4</v>
      </c>
      <c r="D4" s="3" t="s">
        <v>5</v>
      </c>
      <c r="E4" s="3" t="s">
        <v>6</v>
      </c>
      <c r="F4" s="3" t="s">
        <v>5</v>
      </c>
      <c r="G4" s="3" t="s">
        <v>7</v>
      </c>
      <c r="H4" s="3" t="s">
        <v>5</v>
      </c>
      <c r="I4" s="3" t="s">
        <v>8</v>
      </c>
      <c r="J4" s="3" t="s">
        <v>9</v>
      </c>
      <c r="K4" s="3" t="s">
        <v>10</v>
      </c>
    </row>
    <row r="5" ht="90" customHeight="1" spans="1:11">
      <c r="A5" s="5">
        <v>2018</v>
      </c>
      <c r="B5" s="6">
        <v>1</v>
      </c>
      <c r="C5" s="7" t="s">
        <v>11</v>
      </c>
      <c r="D5" s="8"/>
      <c r="E5" s="8"/>
      <c r="F5" s="9" t="s">
        <v>12</v>
      </c>
      <c r="G5" s="8">
        <v>71.5</v>
      </c>
      <c r="H5" s="8" t="s">
        <v>13</v>
      </c>
      <c r="I5" s="8">
        <v>16.75</v>
      </c>
      <c r="J5" s="8">
        <f>SUM(300-G5-I5)</f>
        <v>211.75</v>
      </c>
      <c r="K5" s="5" t="s">
        <v>14</v>
      </c>
    </row>
    <row r="6" ht="54" spans="1:11">
      <c r="A6" s="5"/>
      <c r="B6" s="6">
        <v>2</v>
      </c>
      <c r="C6" s="7" t="s">
        <v>15</v>
      </c>
      <c r="D6" s="8"/>
      <c r="E6" s="8"/>
      <c r="F6" s="10" t="s">
        <v>16</v>
      </c>
      <c r="G6" s="8">
        <v>45.88</v>
      </c>
      <c r="H6" s="8"/>
      <c r="I6" s="8"/>
      <c r="J6" s="8">
        <f>SUM(300-E6-G6)</f>
        <v>254.12</v>
      </c>
      <c r="K6" s="5" t="s">
        <v>14</v>
      </c>
    </row>
    <row r="7" ht="87" customHeight="1" spans="1:11">
      <c r="A7" s="5"/>
      <c r="B7" s="6">
        <v>3</v>
      </c>
      <c r="C7" s="7" t="s">
        <v>17</v>
      </c>
      <c r="D7" s="8"/>
      <c r="E7" s="8"/>
      <c r="F7" s="8"/>
      <c r="G7" s="8"/>
      <c r="H7" s="8" t="s">
        <v>18</v>
      </c>
      <c r="I7" s="8">
        <v>22.5</v>
      </c>
      <c r="J7" s="8">
        <f>300-I7</f>
        <v>277.5</v>
      </c>
      <c r="K7" s="5" t="s">
        <v>14</v>
      </c>
    </row>
    <row r="8" ht="31" customHeight="1" spans="1:11">
      <c r="A8" s="5"/>
      <c r="B8" s="6">
        <v>4</v>
      </c>
      <c r="C8" s="7" t="s">
        <v>19</v>
      </c>
      <c r="D8" s="11"/>
      <c r="E8" s="11"/>
      <c r="F8" s="11"/>
      <c r="G8" s="11"/>
      <c r="H8" s="11"/>
      <c r="I8" s="11"/>
      <c r="J8" s="5">
        <v>0</v>
      </c>
      <c r="K8" s="5" t="s">
        <v>20</v>
      </c>
    </row>
    <row r="9" ht="31" customHeight="1" spans="1:11">
      <c r="A9" s="5"/>
      <c r="B9" s="6">
        <v>5</v>
      </c>
      <c r="C9" s="7" t="s">
        <v>21</v>
      </c>
      <c r="D9" s="11"/>
      <c r="E9" s="11"/>
      <c r="F9" s="11"/>
      <c r="G9" s="11"/>
      <c r="H9" s="11"/>
      <c r="I9" s="11"/>
      <c r="J9" s="5">
        <v>300</v>
      </c>
      <c r="K9" s="5" t="s">
        <v>14</v>
      </c>
    </row>
    <row r="10" ht="59" customHeight="1" spans="1:11">
      <c r="A10" s="5"/>
      <c r="B10" s="6">
        <v>6</v>
      </c>
      <c r="C10" s="12" t="s">
        <v>22</v>
      </c>
      <c r="D10" s="8"/>
      <c r="E10" s="8"/>
      <c r="F10" s="8" t="s">
        <v>23</v>
      </c>
      <c r="G10" s="8">
        <v>116.2</v>
      </c>
      <c r="H10" s="8"/>
      <c r="I10" s="8"/>
      <c r="J10" s="8">
        <f>SUM(300-E10-G10)</f>
        <v>183.8</v>
      </c>
      <c r="K10" s="5" t="s">
        <v>20</v>
      </c>
    </row>
    <row r="11" ht="108" spans="1:11">
      <c r="A11" s="5">
        <v>2019</v>
      </c>
      <c r="B11" s="6">
        <v>1</v>
      </c>
      <c r="C11" s="13" t="s">
        <v>24</v>
      </c>
      <c r="D11" s="8"/>
      <c r="E11" s="8"/>
      <c r="F11" s="8"/>
      <c r="G11" s="8"/>
      <c r="H11" s="8" t="s">
        <v>25</v>
      </c>
      <c r="I11" s="8">
        <v>85.42</v>
      </c>
      <c r="J11" s="8">
        <f>300-85.42</f>
        <v>214.58</v>
      </c>
      <c r="K11" s="5" t="s">
        <v>26</v>
      </c>
    </row>
    <row r="12" ht="108" spans="1:11">
      <c r="A12" s="5"/>
      <c r="B12" s="6">
        <v>2</v>
      </c>
      <c r="C12" s="13" t="s">
        <v>27</v>
      </c>
      <c r="D12" s="8"/>
      <c r="E12" s="8"/>
      <c r="F12" s="8"/>
      <c r="G12" s="8"/>
      <c r="H12" s="8" t="s">
        <v>28</v>
      </c>
      <c r="I12" s="8">
        <v>93.3</v>
      </c>
      <c r="J12" s="8">
        <f>300-93.3</f>
        <v>206.7</v>
      </c>
      <c r="K12" s="5" t="s">
        <v>29</v>
      </c>
    </row>
    <row r="13" ht="67.5" spans="1:11">
      <c r="A13" s="5"/>
      <c r="B13" s="6">
        <v>3</v>
      </c>
      <c r="C13" s="13" t="s">
        <v>30</v>
      </c>
      <c r="D13" s="8" t="s">
        <v>31</v>
      </c>
      <c r="E13" s="8">
        <v>64.05</v>
      </c>
      <c r="F13" s="8"/>
      <c r="G13" s="8"/>
      <c r="H13" s="8"/>
      <c r="I13" s="8"/>
      <c r="J13" s="8">
        <f>SUM(300-E13-G13)</f>
        <v>235.95</v>
      </c>
      <c r="K13" s="5" t="s">
        <v>32</v>
      </c>
    </row>
    <row r="14" ht="54" spans="1:11">
      <c r="A14" s="5"/>
      <c r="B14" s="6">
        <v>4</v>
      </c>
      <c r="C14" s="13" t="s">
        <v>33</v>
      </c>
      <c r="D14" s="8"/>
      <c r="E14" s="8"/>
      <c r="F14" s="8" t="s">
        <v>34</v>
      </c>
      <c r="G14" s="8">
        <v>80.96</v>
      </c>
      <c r="H14" s="8"/>
      <c r="I14" s="8"/>
      <c r="J14" s="8">
        <f>SUM(300-E14-G14)</f>
        <v>219.04</v>
      </c>
      <c r="K14" s="5" t="s">
        <v>35</v>
      </c>
    </row>
    <row r="15" ht="90" customHeight="1" spans="1:11">
      <c r="A15" s="5"/>
      <c r="B15" s="6">
        <v>5</v>
      </c>
      <c r="C15" s="13" t="s">
        <v>36</v>
      </c>
      <c r="D15" s="8"/>
      <c r="E15" s="8"/>
      <c r="F15" s="8"/>
      <c r="G15" s="8"/>
      <c r="H15" s="8" t="s">
        <v>18</v>
      </c>
      <c r="I15" s="8">
        <v>22.5</v>
      </c>
      <c r="J15" s="8">
        <f>300-I15</f>
        <v>277.5</v>
      </c>
      <c r="K15" s="5" t="s">
        <v>14</v>
      </c>
    </row>
    <row r="16" ht="135" spans="1:11">
      <c r="A16" s="5">
        <v>2020</v>
      </c>
      <c r="B16" s="6">
        <v>1</v>
      </c>
      <c r="C16" s="13" t="s">
        <v>37</v>
      </c>
      <c r="D16" s="8" t="s">
        <v>38</v>
      </c>
      <c r="E16" s="8">
        <v>112.5</v>
      </c>
      <c r="F16" s="8" t="s">
        <v>39</v>
      </c>
      <c r="G16" s="8">
        <v>32.5</v>
      </c>
      <c r="H16" s="8" t="s">
        <v>40</v>
      </c>
      <c r="I16" s="8">
        <v>155</v>
      </c>
      <c r="J16" s="8">
        <v>0</v>
      </c>
      <c r="K16" s="5" t="s">
        <v>35</v>
      </c>
    </row>
    <row r="17" ht="89" customHeight="1" spans="1:11">
      <c r="A17" s="5"/>
      <c r="B17" s="6">
        <v>2</v>
      </c>
      <c r="C17" s="13" t="s">
        <v>41</v>
      </c>
      <c r="D17" s="8" t="s">
        <v>42</v>
      </c>
      <c r="E17" s="8">
        <v>57.5</v>
      </c>
      <c r="F17" s="8"/>
      <c r="G17" s="8"/>
      <c r="H17" s="8" t="s">
        <v>43</v>
      </c>
      <c r="I17" s="8">
        <v>15</v>
      </c>
      <c r="J17" s="8">
        <f>SUM(300-E17-I17)</f>
        <v>227.5</v>
      </c>
      <c r="K17" s="5" t="s">
        <v>32</v>
      </c>
    </row>
    <row r="18" ht="28" customHeight="1" spans="1:11">
      <c r="A18" s="5"/>
      <c r="B18" s="6">
        <v>3</v>
      </c>
      <c r="C18" s="13" t="s">
        <v>44</v>
      </c>
      <c r="D18" s="11"/>
      <c r="E18" s="11"/>
      <c r="F18" s="11"/>
      <c r="G18" s="11"/>
      <c r="H18" s="11"/>
      <c r="I18" s="11"/>
      <c r="J18" s="5">
        <v>300</v>
      </c>
      <c r="K18" s="5" t="s">
        <v>14</v>
      </c>
    </row>
    <row r="19" ht="28" customHeight="1" spans="1:11">
      <c r="A19" s="5"/>
      <c r="B19" s="6">
        <v>4</v>
      </c>
      <c r="C19" s="13" t="s">
        <v>45</v>
      </c>
      <c r="D19" s="11"/>
      <c r="E19" s="11"/>
      <c r="F19" s="11"/>
      <c r="G19" s="11"/>
      <c r="H19" s="11"/>
      <c r="I19" s="11"/>
      <c r="J19" s="5">
        <v>300</v>
      </c>
      <c r="K19" s="5" t="s">
        <v>35</v>
      </c>
    </row>
    <row r="20" ht="86" customHeight="1" spans="1:11">
      <c r="A20" s="5"/>
      <c r="B20" s="6">
        <v>5</v>
      </c>
      <c r="C20" s="13" t="s">
        <v>46</v>
      </c>
      <c r="D20" s="8"/>
      <c r="E20" s="8"/>
      <c r="F20" s="8"/>
      <c r="G20" s="8"/>
      <c r="H20" s="8" t="s">
        <v>47</v>
      </c>
      <c r="I20" s="8">
        <v>150</v>
      </c>
      <c r="J20" s="8">
        <f>300-I20</f>
        <v>150</v>
      </c>
      <c r="K20" s="5" t="s">
        <v>32</v>
      </c>
    </row>
    <row r="21" ht="67.5" spans="1:11">
      <c r="A21" s="5"/>
      <c r="B21" s="6">
        <v>6</v>
      </c>
      <c r="C21" s="13" t="s">
        <v>48</v>
      </c>
      <c r="D21" s="8" t="s">
        <v>49</v>
      </c>
      <c r="E21" s="8">
        <v>70.5</v>
      </c>
      <c r="F21" s="8"/>
      <c r="G21" s="8"/>
      <c r="H21" s="8"/>
      <c r="I21" s="8"/>
      <c r="J21" s="8">
        <f>SUM(300-E21-G21)</f>
        <v>229.5</v>
      </c>
      <c r="K21" s="5" t="s">
        <v>26</v>
      </c>
    </row>
  </sheetData>
  <mergeCells count="4">
    <mergeCell ref="A2:J2"/>
    <mergeCell ref="A5:A10"/>
    <mergeCell ref="A11:A15"/>
    <mergeCell ref="A16:A21"/>
  </mergeCells>
  <conditionalFormatting sqref="C5:C21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刘力荣</dc:creator>
  <cp:lastModifiedBy>真龙</cp:lastModifiedBy>
  <dcterms:created xsi:type="dcterms:W3CDTF">2020-09-22T01:09:00Z</dcterms:created>
  <dcterms:modified xsi:type="dcterms:W3CDTF">2020-10-19T08:10:25Z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