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<sst xmlns="http://schemas.openxmlformats.org/spreadsheetml/2006/main" count="32">
  <si>
    <t>附表</t>
  </si>
  <si>
    <t>2019年省级降低民营企业融资成本政策任务（上市挂牌融资奖补）拟分配资金计划表</t>
  </si>
  <si>
    <t>单位：元</t>
  </si>
  <si>
    <t xml:space="preserve"> 支持民营企业上市融资项目</t>
  </si>
  <si>
    <t>序号</t>
  </si>
  <si>
    <t>企业名称</t>
  </si>
  <si>
    <t>企业类型</t>
  </si>
  <si>
    <t>申报项目名称</t>
  </si>
  <si>
    <t>企业申报情况</t>
  </si>
  <si>
    <t>审核情况</t>
  </si>
  <si>
    <t>中介费用金额</t>
  </si>
  <si>
    <t>申报补助资金金额</t>
  </si>
  <si>
    <t>中介费用核定金额</t>
  </si>
  <si>
    <t>核定补助资金金额</t>
  </si>
  <si>
    <t>星辉化学股份有限公司</t>
  </si>
  <si>
    <t>股份有限公司（台港澳与境内合资、未上市）</t>
  </si>
  <si>
    <t xml:space="preserve">支持民营企业上市融资项目第一阶段 </t>
  </si>
  <si>
    <t>广东佳奇科技教育股份有限公司</t>
  </si>
  <si>
    <t>其他股份有限公司（非上市）</t>
  </si>
  <si>
    <t>树业环保科技股份有限公司</t>
  </si>
  <si>
    <t>股份有限公司（非上市、自然人投资或控股）</t>
  </si>
  <si>
    <t xml:space="preserve"> 支持民营企业上市融资项目第一阶段 </t>
  </si>
  <si>
    <t>广东西电动力科技股份有限公司</t>
  </si>
  <si>
    <t>股份有限公司（中外合资、未上市）</t>
  </si>
  <si>
    <t>合    计</t>
  </si>
  <si>
    <t>支持民营企业到新三板挂牌项目</t>
  </si>
  <si>
    <t>全国股份转让系统挂牌公开转让的提示性公告上记载的挂牌日期</t>
  </si>
  <si>
    <t>申请补助资金金额</t>
  </si>
  <si>
    <t>广东奎创科技股份有限公司</t>
  </si>
  <si>
    <t>支持民营企业到新三板挂牌项目新三板成功挂牌</t>
  </si>
  <si>
    <t>总    计</t>
  </si>
  <si>
    <t>说明：支持民营企业上市融资项目规定补助资金以核定的中介费用的50%确认，第一阶段补助金额最高不超过150万元，两个阶段累计补助金额最高不超过300万元。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</si>
</sst>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7" borderId="8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1" fillId="28" borderId="1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3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20"/>
  <sheetViews>
    <sheetView tabSelected="1" workbookViewId="0">
      <selection activeCell="A2" sqref="A2:J2"/>
    </sheetView>
  </sheetViews>
  <sheetFormatPr defaultColWidth="9" defaultRowHeight="13.5"/>
  <cols>
    <col min="1" max="1" width="4.625" style="1" customWidth="1"/>
    <col min="2" max="2" width="25.75" style="1" customWidth="1"/>
    <col min="3" max="3" width="19.125" style="1" customWidth="1"/>
    <col min="4" max="4" width="19" style="1" customWidth="1"/>
    <col min="5" max="5" width="12.875" style="1" customWidth="1"/>
    <col min="6" max="6" width="14.25" style="1" customWidth="1"/>
    <col min="7" max="8" width="14.875" style="1" customWidth="1"/>
    <col min="9" max="9" width="12.875" style="1" customWidth="1"/>
    <col min="10" max="10" width="14.875" style="1" customWidth="1"/>
    <col min="11" max="16384" width="9" style="1"/>
  </cols>
  <sheetData>
    <row r="1" s="1" customFormat="1" ht="26" customHeight="1" spans="1:2">
      <c r="A1" s="3" t="s">
        <v>0</v>
      </c>
      <c r="B1" s="3"/>
    </row>
    <row r="2" s="1" customFormat="1" ht="3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4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spans="10:10">
      <c r="J4" s="18" t="s">
        <v>2</v>
      </c>
    </row>
    <row r="5" s="2" customFormat="1" ht="24" customHeight="1" spans="1:10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</row>
    <row r="6" s="1" customFormat="1" spans="1:13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/>
      <c r="G6" s="6"/>
      <c r="H6" s="6" t="s">
        <v>9</v>
      </c>
      <c r="I6" s="6"/>
      <c r="J6" s="6"/>
      <c r="K6" s="19"/>
      <c r="L6" s="19"/>
      <c r="M6" s="19"/>
    </row>
    <row r="7" s="1" customFormat="1" spans="1:10">
      <c r="A7" s="6"/>
      <c r="B7" s="6"/>
      <c r="C7" s="6"/>
      <c r="D7" s="6"/>
      <c r="E7" s="7" t="s">
        <v>10</v>
      </c>
      <c r="F7" s="7"/>
      <c r="G7" s="6" t="s">
        <v>11</v>
      </c>
      <c r="H7" s="6" t="s">
        <v>12</v>
      </c>
      <c r="I7" s="6"/>
      <c r="J7" s="6" t="s">
        <v>13</v>
      </c>
    </row>
    <row r="8" s="1" customFormat="1" ht="24" spans="1:10">
      <c r="A8" s="6">
        <v>1</v>
      </c>
      <c r="B8" s="8" t="s">
        <v>14</v>
      </c>
      <c r="C8" s="9" t="s">
        <v>15</v>
      </c>
      <c r="D8" s="9" t="s">
        <v>16</v>
      </c>
      <c r="E8" s="10">
        <v>300000</v>
      </c>
      <c r="F8" s="10"/>
      <c r="G8" s="11">
        <v>150000</v>
      </c>
      <c r="H8" s="10">
        <v>300000</v>
      </c>
      <c r="I8" s="11"/>
      <c r="J8" s="11">
        <f>H8*0.5</f>
        <v>150000</v>
      </c>
    </row>
    <row r="9" s="1" customFormat="1" ht="24" spans="1:10">
      <c r="A9" s="6">
        <v>2</v>
      </c>
      <c r="B9" s="8" t="s">
        <v>17</v>
      </c>
      <c r="C9" s="9" t="s">
        <v>18</v>
      </c>
      <c r="D9" s="9" t="s">
        <v>16</v>
      </c>
      <c r="E9" s="10">
        <v>335000</v>
      </c>
      <c r="F9" s="10"/>
      <c r="G9" s="11">
        <v>167500</v>
      </c>
      <c r="H9" s="10">
        <v>335000</v>
      </c>
      <c r="I9" s="11"/>
      <c r="J9" s="11">
        <f>H9*0.5</f>
        <v>167500</v>
      </c>
    </row>
    <row r="10" s="1" customFormat="1" ht="24" spans="1:10">
      <c r="A10" s="6">
        <v>3</v>
      </c>
      <c r="B10" s="8" t="s">
        <v>19</v>
      </c>
      <c r="C10" s="9" t="s">
        <v>20</v>
      </c>
      <c r="D10" s="9" t="s">
        <v>21</v>
      </c>
      <c r="E10" s="10">
        <v>450000</v>
      </c>
      <c r="F10" s="10"/>
      <c r="G10" s="11">
        <v>225000</v>
      </c>
      <c r="H10" s="10">
        <v>450000</v>
      </c>
      <c r="I10" s="11"/>
      <c r="J10" s="11">
        <f>H10*0.5</f>
        <v>225000</v>
      </c>
    </row>
    <row r="11" s="1" customFormat="1" ht="24" spans="1:10">
      <c r="A11" s="6">
        <v>4</v>
      </c>
      <c r="B11" s="8" t="s">
        <v>22</v>
      </c>
      <c r="C11" s="9" t="s">
        <v>23</v>
      </c>
      <c r="D11" s="9" t="s">
        <v>21</v>
      </c>
      <c r="E11" s="10">
        <v>3741670.33</v>
      </c>
      <c r="F11" s="10"/>
      <c r="G11" s="11">
        <v>1500000</v>
      </c>
      <c r="H11" s="10">
        <v>3443333.33</v>
      </c>
      <c r="I11" s="11"/>
      <c r="J11" s="11">
        <v>1500000</v>
      </c>
    </row>
    <row r="12" s="1" customFormat="1" ht="24" customHeight="1" spans="1:10">
      <c r="A12" s="12" t="s">
        <v>24</v>
      </c>
      <c r="B12" s="12"/>
      <c r="C12" s="12"/>
      <c r="D12" s="12"/>
      <c r="E12" s="10">
        <f>SUM(E8:F11)</f>
        <v>4826670.33</v>
      </c>
      <c r="F12" s="10"/>
      <c r="G12" s="11">
        <f>SUM(G8:G11)</f>
        <v>2042500</v>
      </c>
      <c r="H12" s="10">
        <f>SUM(H8:I11)</f>
        <v>4528333.33</v>
      </c>
      <c r="I12" s="10"/>
      <c r="J12" s="11">
        <f>SUM(J8:J11)</f>
        <v>2042500</v>
      </c>
    </row>
    <row r="13" s="1" customFormat="1" ht="21" customHeight="1" spans="1:10">
      <c r="A13" s="5" t="s">
        <v>25</v>
      </c>
      <c r="B13" s="5"/>
      <c r="C13" s="5"/>
      <c r="D13" s="5"/>
      <c r="E13" s="5"/>
      <c r="F13" s="5"/>
      <c r="G13" s="5"/>
      <c r="H13" s="5"/>
      <c r="I13" s="5"/>
      <c r="J13" s="5"/>
    </row>
    <row r="14" s="1" customFormat="1" spans="1:13">
      <c r="A14" s="6" t="s">
        <v>4</v>
      </c>
      <c r="B14" s="6" t="s">
        <v>5</v>
      </c>
      <c r="C14" s="6" t="s">
        <v>6</v>
      </c>
      <c r="D14" s="6" t="s">
        <v>7</v>
      </c>
      <c r="E14" s="6" t="s">
        <v>8</v>
      </c>
      <c r="F14" s="6"/>
      <c r="G14" s="6"/>
      <c r="H14" s="6" t="s">
        <v>9</v>
      </c>
      <c r="I14" s="6"/>
      <c r="J14" s="8"/>
      <c r="K14" s="19"/>
      <c r="L14" s="19"/>
      <c r="M14" s="19"/>
    </row>
    <row r="15" s="1" customFormat="1" spans="1:13">
      <c r="A15" s="6"/>
      <c r="B15" s="6"/>
      <c r="C15" s="6"/>
      <c r="D15" s="6"/>
      <c r="E15" s="7" t="s">
        <v>26</v>
      </c>
      <c r="F15" s="7"/>
      <c r="G15" s="6" t="s">
        <v>27</v>
      </c>
      <c r="H15" s="7" t="s">
        <v>26</v>
      </c>
      <c r="I15" s="7"/>
      <c r="J15" s="6" t="s">
        <v>13</v>
      </c>
      <c r="K15" s="19"/>
      <c r="L15" s="20"/>
      <c r="M15" s="20"/>
    </row>
    <row r="16" s="1" customFormat="1" spans="1:13">
      <c r="A16" s="6"/>
      <c r="B16" s="6"/>
      <c r="C16" s="6"/>
      <c r="D16" s="6"/>
      <c r="E16" s="7"/>
      <c r="F16" s="7"/>
      <c r="G16" s="6"/>
      <c r="H16" s="7"/>
      <c r="I16" s="7"/>
      <c r="J16" s="6"/>
      <c r="K16" s="19"/>
      <c r="L16" s="19"/>
      <c r="M16" s="19"/>
    </row>
    <row r="17" s="1" customFormat="1" ht="27" customHeight="1" spans="1:10">
      <c r="A17" s="6">
        <v>1</v>
      </c>
      <c r="B17" s="8" t="s">
        <v>28</v>
      </c>
      <c r="C17" s="9" t="s">
        <v>20</v>
      </c>
      <c r="D17" s="9" t="s">
        <v>29</v>
      </c>
      <c r="E17" s="13">
        <v>43514</v>
      </c>
      <c r="F17" s="6"/>
      <c r="G17" s="11">
        <v>500000</v>
      </c>
      <c r="H17" s="13">
        <v>43514</v>
      </c>
      <c r="I17" s="6"/>
      <c r="J17" s="11">
        <v>500000</v>
      </c>
    </row>
    <row r="18" s="1" customFormat="1" ht="24" customHeight="1" spans="1:10">
      <c r="A18" s="12" t="s">
        <v>24</v>
      </c>
      <c r="B18" s="12"/>
      <c r="C18" s="12"/>
      <c r="D18" s="12"/>
      <c r="E18" s="12"/>
      <c r="F18" s="12"/>
      <c r="G18" s="11">
        <f>G17</f>
        <v>500000</v>
      </c>
      <c r="H18" s="10"/>
      <c r="I18" s="10"/>
      <c r="J18" s="11">
        <f>J17</f>
        <v>500000</v>
      </c>
    </row>
    <row r="19" s="1" customFormat="1" ht="24" customHeight="1" spans="1:10">
      <c r="A19" s="12" t="s">
        <v>30</v>
      </c>
      <c r="B19" s="12"/>
      <c r="C19" s="12"/>
      <c r="D19" s="12"/>
      <c r="E19" s="14"/>
      <c r="F19" s="15"/>
      <c r="G19" s="11">
        <f>G12+G18</f>
        <v>2542500</v>
      </c>
      <c r="H19" s="16"/>
      <c r="I19" s="21"/>
      <c r="J19" s="11">
        <f>J12+J18</f>
        <v>2542500</v>
      </c>
    </row>
    <row r="20" s="1" customFormat="1" spans="1:10">
      <c r="A20" s="17" t="s">
        <v>31</v>
      </c>
      <c r="B20" s="17"/>
      <c r="C20" s="17"/>
      <c r="D20" s="17"/>
      <c r="E20" s="17"/>
      <c r="F20" s="17"/>
      <c r="G20" s="17"/>
      <c r="H20" s="17"/>
      <c r="I20" s="17"/>
      <c r="J20" s="17"/>
    </row>
  </sheetData>
  <mergeCells count="42">
    <mergeCell ref="A1:B1"/>
    <mergeCell ref="A2:J2"/>
    <mergeCell ref="A5:J5"/>
    <mergeCell ref="E6:G6"/>
    <mergeCell ref="H6:J6"/>
    <mergeCell ref="E7:F7"/>
    <mergeCell ref="H7:I7"/>
    <mergeCell ref="E8:F8"/>
    <mergeCell ref="H8:I8"/>
    <mergeCell ref="E9:F9"/>
    <mergeCell ref="H9:I9"/>
    <mergeCell ref="E10:F10"/>
    <mergeCell ref="H10:I10"/>
    <mergeCell ref="E11:F11"/>
    <mergeCell ref="H11:I11"/>
    <mergeCell ref="A12:D12"/>
    <mergeCell ref="E12:F12"/>
    <mergeCell ref="H12:I12"/>
    <mergeCell ref="A13:J13"/>
    <mergeCell ref="E14:G14"/>
    <mergeCell ref="H14:J14"/>
    <mergeCell ref="E17:F17"/>
    <mergeCell ref="H17:I17"/>
    <mergeCell ref="A18:D18"/>
    <mergeCell ref="E18:F18"/>
    <mergeCell ref="H18:I18"/>
    <mergeCell ref="A19:D19"/>
    <mergeCell ref="E19:F19"/>
    <mergeCell ref="H19:I19"/>
    <mergeCell ref="A20:J20"/>
    <mergeCell ref="A6:A7"/>
    <mergeCell ref="A14:A16"/>
    <mergeCell ref="B6:B7"/>
    <mergeCell ref="B14:B16"/>
    <mergeCell ref="C6:C7"/>
    <mergeCell ref="C14:C16"/>
    <mergeCell ref="D6:D7"/>
    <mergeCell ref="D14:D16"/>
    <mergeCell ref="G15:G16"/>
    <mergeCell ref="J15:J16"/>
    <mergeCell ref="E15:F16"/>
    <mergeCell ref="H15:I16"/>
  </mergeCells>
  <printOptions horizontalCentered="1"/>
  <pageMargins left="0.554166666666667" right="0.554166666666667" top="0.802777777777778" bottom="0.802777777777778" header="0.511805555555556" footer="0.511805555555556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刘力荣</dc:creator>
  <dcterms:created xsi:type="dcterms:W3CDTF">2019-09-09T01:20:00Z</dcterms:created>
  <dcterms:modified xsi:type="dcterms:W3CDTF">2019-09-09T03:47:04Z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