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tabRatio="782" firstSheet="1" activeTab="1"/>
  </bookViews>
  <sheets>
    <sheet name="ZLVNYM" sheetId="1" state="hidden" r:id="rId1"/>
    <sheet name="附表3" sheetId="2" r:id="rId2"/>
  </sheets>
  <definedNames>
    <definedName name="_3_?">#REF!</definedName>
    <definedName name="_6_??????">#REF!</definedName>
    <definedName name="_xlnm.Print_Area" localSheetId="1">'附表3'!$A$1:$L$20</definedName>
  </definedNames>
  <calcPr fullCalcOnLoad="1"/>
</workbook>
</file>

<file path=xl/sharedStrings.xml><?xml version="1.0" encoding="utf-8"?>
<sst xmlns="http://schemas.openxmlformats.org/spreadsheetml/2006/main" count="39" uniqueCount="32">
  <si>
    <t>附表3：</t>
  </si>
  <si>
    <t>汕头市2017年本级国有资本经营预算调整情况表</t>
  </si>
  <si>
    <t>单位：万元</t>
  </si>
  <si>
    <r>
      <t>收</t>
    </r>
    <r>
      <rPr>
        <sz val="11"/>
        <rFont val="Times New Roman"/>
        <family val="1"/>
      </rPr>
      <t xml:space="preserve">          </t>
    </r>
    <r>
      <rPr>
        <sz val="11"/>
        <rFont val="宋体"/>
        <family val="0"/>
      </rPr>
      <t>入</t>
    </r>
  </si>
  <si>
    <t>说明</t>
  </si>
  <si>
    <r>
      <t>支</t>
    </r>
    <r>
      <rPr>
        <sz val="11"/>
        <rFont val="Times New Roman"/>
        <family val="1"/>
      </rPr>
      <t xml:space="preserve">          </t>
    </r>
    <r>
      <rPr>
        <sz val="11"/>
        <rFont val="宋体"/>
        <family val="0"/>
      </rPr>
      <t>出</t>
    </r>
  </si>
  <si>
    <t>项目</t>
  </si>
  <si>
    <t>2017年预算</t>
  </si>
  <si>
    <t>2017年
预算调整</t>
  </si>
  <si>
    <t>比第一次
预算调整
+、-%</t>
  </si>
  <si>
    <t>比第一次
预算调整
+、-额</t>
  </si>
  <si>
    <t>一、利润收入</t>
  </si>
  <si>
    <t xml:space="preserve"> 1.“股利、股息收入”增加，主要是增加市超声研究所和市中小企业融资担保有限公司股利、股息收入。
 2.“产权转让收入”减少，主要是主要是调减超声研究所产权转让收入。
</t>
  </si>
  <si>
    <t>一、解决历史遗留问题及改革成本支出</t>
  </si>
  <si>
    <t xml:space="preserve"> 1.“解决历史遗留问题及改革成本支出”增加，主要是安排汕头印刷厂等国有企业职工安置费。
 2.“国有企业政策性补贴”减少，主要调减中心城区公交交通企业政策性补助资金。
 3.“其他国有资本经营预算支出”增加，主要是安排市国资委企业资产摸查经费和创文活动企业拆迁工作经费。
 4.“调出资金”增加，主要是按规定计提市级国有资本经营预算调出资金，调入一般公共预算统筹使用。</t>
  </si>
  <si>
    <t>二、股利、股息收入</t>
  </si>
  <si>
    <t>二、国有企业资本金注入</t>
  </si>
  <si>
    <t>三、产权转让收入</t>
  </si>
  <si>
    <t>三、国有企业政策性补贴</t>
  </si>
  <si>
    <t>四、清算收入</t>
  </si>
  <si>
    <t>四、其他国有资本经营预算支出</t>
  </si>
  <si>
    <t>五、其他国有资本经营收入</t>
  </si>
  <si>
    <t>五、调出资金</t>
  </si>
  <si>
    <t>本年收入合计</t>
  </si>
  <si>
    <t>本年支出合计</t>
  </si>
  <si>
    <t>上年结转</t>
  </si>
  <si>
    <t>结转下年</t>
  </si>
  <si>
    <t xml:space="preserve">    其中：净结余</t>
  </si>
  <si>
    <t xml:space="preserve">    其中:净结余</t>
  </si>
  <si>
    <t xml:space="preserve">         项目结转</t>
  </si>
  <si>
    <t>收入总计</t>
  </si>
  <si>
    <t>支出总计</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</si>
</sst>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_-;\(#,##0%\);_-\ &quot;-&quot;_-"/>
    <numFmt numFmtId="178" formatCode="_-#0&quot;.&quot;0,_-;\(#0&quot;.&quot;0,\);_-\ \ &quot;-&quot;_-;_-@_-"/>
    <numFmt numFmtId="179" formatCode="_-#0&quot;.&quot;0000_-;\(#0&quot;.&quot;0000\);_-\ \ &quot;-&quot;_-;_-@_-"/>
    <numFmt numFmtId="180" formatCode="&quot;\&quot;#,##0;[Red]&quot;\&quot;&quot;\&quot;&quot;\&quot;&quot;\&quot;&quot;\&quot;&quot;\&quot;&quot;\&quot;\-#,##0"/>
    <numFmt numFmtId="181" formatCode="_-* #,##0_-;\-* #,##0_-;_-* &quot;-&quot;??_-;_-@_-"/>
    <numFmt numFmtId="182" formatCode="_(&quot;$&quot;* #,##0.0_);_(&quot;$&quot;* \(#,##0.0\);_(&quot;$&quot;* &quot;-&quot;??_);_(@_)"/>
    <numFmt numFmtId="183" formatCode="0.000%"/>
    <numFmt numFmtId="184" formatCode="_-#,##0_-;\(#,##0\);_-\ \ &quot;-&quot;_-;_-@_-"/>
    <numFmt numFmtId="185" formatCode="_-#,##0.00_-;\(#,##0.00\);_-\ \ &quot;-&quot;_-;_-@_-"/>
    <numFmt numFmtId="186" formatCode="_-#,###.00,_-;\(#,###.00,\);_-\ \ &quot;-&quot;_-;_-@_-"/>
    <numFmt numFmtId="187" formatCode="mmm/dd/yyyy;_-\ &quot;N/A&quot;_-;_-\ &quot;-&quot;_-"/>
    <numFmt numFmtId="188" formatCode="_-#,###,_-;\(#,###,\);_-\ \ &quot;-&quot;_-;_-@_-"/>
    <numFmt numFmtId="189" formatCode="_-* #,##0.00_-;\-* #,##0.00_-;_-* &quot;-&quot;??_-;_-@_-"/>
    <numFmt numFmtId="190" formatCode="mmm/yyyy;_-\ &quot;N/A&quot;_-;_-\ &quot;-&quot;_-"/>
    <numFmt numFmtId="191" formatCode="#,##0.0"/>
    <numFmt numFmtId="192" formatCode="_-* #,##0.00&quot;￥&quot;_-;\-* #,##0.00&quot;￥&quot;_-;_-* &quot;-&quot;??&quot;￥&quot;_-;_-@_-"/>
    <numFmt numFmtId="193" formatCode="_(&quot;$&quot;* #,##0_);_(&quot;$&quot;* \(#,##0\);_(&quot;$&quot;* &quot;-&quot;_);_(@_)"/>
    <numFmt numFmtId="194" formatCode="#,##0.00&quot;￥&quot;;\-#,##0.00&quot;￥&quot;"/>
    <numFmt numFmtId="195" formatCode="0.0%"/>
    <numFmt numFmtId="196" formatCode="mmm\ dd\,\ yy"/>
    <numFmt numFmtId="197" formatCode="_(&quot;$&quot;* #,##0.00_);_(&quot;$&quot;* \(#,##0.00\);_(&quot;$&quot;* &quot;-&quot;??_);_(@_)"/>
    <numFmt numFmtId="198" formatCode="mm/dd/yy_)"/>
    <numFmt numFmtId="199" formatCode="_-* #,##0&quot;￥&quot;_-;\-* #,##0&quot;￥&quot;_-;_-* &quot;-&quot;&quot;￥&quot;_-;_-@_-"/>
    <numFmt numFmtId="200" formatCode="_([$€-2]* #,##0.00_);_([$€-2]* \(#,##0.00\);_([$€-2]* &quot;-&quot;??_)"/>
    <numFmt numFmtId="201" formatCode="#,##0\ &quot; &quot;;\(#,##0\)\ ;&quot;—&quot;&quot; &quot;&quot; &quot;&quot; &quot;&quot; &quot;"/>
    <numFmt numFmtId="202" formatCode="_-* #,##0_-;\-* #,##0_-;_-* &quot;-&quot;_-;_-@_-"/>
    <numFmt numFmtId="203" formatCode="&quot;$&quot;#,##0;\-&quot;$&quot;#,##0"/>
    <numFmt numFmtId="204" formatCode="#,##0.00&quot;￥&quot;;[Red]\-#,##0.00&quot;￥&quot;"/>
    <numFmt numFmtId="205" formatCode="0_ "/>
    <numFmt numFmtId="206" formatCode="0.00_ "/>
    <numFmt numFmtId="207" formatCode="_ * #,##0_ ;_ * \-#,##0_ ;_ * &quot;-&quot;??_ ;_ @_ "/>
  </numFmts>
  <fonts count="68">
    <font>
      <sz val="12"/>
      <name val="宋体"/>
      <family val="0"/>
    </font>
    <font>
      <sz val="12"/>
      <color indexed="8"/>
      <name val="宋体"/>
      <family val="0"/>
    </font>
    <font>
      <sz val="24"/>
      <name val="宋体"/>
      <family val="0"/>
    </font>
    <font>
      <sz val="11"/>
      <name val="宋体"/>
      <family val="0"/>
    </font>
    <font>
      <sz val="10"/>
      <name val="宋体"/>
      <family val="0"/>
    </font>
    <font>
      <b/>
      <sz val="11"/>
      <name val="宋体"/>
      <family val="0"/>
    </font>
    <font>
      <sz val="18"/>
      <name val="宋体"/>
      <family val="0"/>
    </font>
    <font>
      <b/>
      <sz val="13"/>
      <color indexed="56"/>
      <name val="宋体"/>
      <family val="0"/>
    </font>
    <font>
      <sz val="11"/>
      <color indexed="10"/>
      <name val="宋体"/>
      <family val="0"/>
    </font>
    <font>
      <sz val="10"/>
      <name val="MS Sans Serif"/>
      <family val="2"/>
    </font>
    <font>
      <sz val="11"/>
      <color indexed="8"/>
      <name val="宋体"/>
      <family val="0"/>
    </font>
    <font>
      <sz val="10"/>
      <name val="Arial"/>
      <family val="2"/>
    </font>
    <font>
      <b/>
      <sz val="11"/>
      <color indexed="56"/>
      <name val="宋体"/>
      <family val="0"/>
    </font>
    <font>
      <sz val="11"/>
      <color indexed="20"/>
      <name val="宋体"/>
      <family val="0"/>
    </font>
    <font>
      <sz val="8"/>
      <name val="Times New Roman"/>
      <family val="1"/>
    </font>
    <font>
      <b/>
      <sz val="11"/>
      <color indexed="52"/>
      <name val="宋体"/>
      <family val="0"/>
    </font>
    <font>
      <sz val="12"/>
      <name val="???"/>
      <family val="2"/>
    </font>
    <font>
      <b/>
      <sz val="11"/>
      <color indexed="63"/>
      <name val="宋体"/>
      <family val="0"/>
    </font>
    <font>
      <sz val="11"/>
      <color indexed="9"/>
      <name val="宋体"/>
      <family val="0"/>
    </font>
    <font>
      <sz val="10"/>
      <color indexed="8"/>
      <name val="MS Sans Serif"/>
      <family val="2"/>
    </font>
    <font>
      <sz val="11"/>
      <color indexed="60"/>
      <name val="宋体"/>
      <family val="0"/>
    </font>
    <font>
      <sz val="11"/>
      <color indexed="62"/>
      <name val="宋体"/>
      <family val="0"/>
    </font>
    <font>
      <b/>
      <sz val="11"/>
      <color indexed="9"/>
      <name val="宋体"/>
      <family val="0"/>
    </font>
    <font>
      <sz val="11"/>
      <color indexed="17"/>
      <name val="宋体"/>
      <family val="0"/>
    </font>
    <font>
      <sz val="9"/>
      <name val="宋体"/>
      <family val="0"/>
    </font>
    <font>
      <sz val="11"/>
      <color indexed="52"/>
      <name val="宋体"/>
      <family val="0"/>
    </font>
    <font>
      <sz val="10"/>
      <name val="Times New Roman"/>
      <family val="1"/>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b/>
      <sz val="15"/>
      <color indexed="56"/>
      <name val="宋体"/>
      <family val="0"/>
    </font>
    <font>
      <b/>
      <sz val="11"/>
      <color indexed="8"/>
      <name val="宋体"/>
      <family val="0"/>
    </font>
    <font>
      <sz val="10"/>
      <color indexed="16"/>
      <name val="MS Serif"/>
      <family val="2"/>
    </font>
    <font>
      <sz val="12"/>
      <name val="Times New Roman"/>
      <family val="1"/>
    </font>
    <font>
      <i/>
      <sz val="9"/>
      <name val="Times New Roman"/>
      <family val="1"/>
    </font>
    <font>
      <sz val="8"/>
      <name val="Arial"/>
      <family val="2"/>
    </font>
    <font>
      <b/>
      <sz val="10"/>
      <name val="Helv"/>
      <family val="2"/>
    </font>
    <font>
      <sz val="10"/>
      <color indexed="8"/>
      <name val="Arial"/>
      <family val="2"/>
    </font>
    <font>
      <sz val="10"/>
      <color indexed="17"/>
      <name val="宋体"/>
      <family val="0"/>
    </font>
    <font>
      <i/>
      <sz val="12"/>
      <name val="Times New Roman"/>
      <family val="1"/>
    </font>
    <font>
      <sz val="11"/>
      <name val="ＭＳ Ｐゴシック"/>
      <family val="2"/>
    </font>
    <font>
      <b/>
      <sz val="11"/>
      <name val="Helv"/>
      <family val="2"/>
    </font>
    <font>
      <b/>
      <sz val="8"/>
      <name val="Arial"/>
      <family val="2"/>
    </font>
    <font>
      <u val="singleAccounting"/>
      <vertAlign val="subscript"/>
      <sz val="10"/>
      <name val="Times New Roman"/>
      <family val="1"/>
    </font>
    <font>
      <sz val="11"/>
      <name val="蹈框"/>
      <family val="0"/>
    </font>
    <font>
      <sz val="11"/>
      <name val="Times New Roman"/>
      <family val="1"/>
    </font>
    <font>
      <sz val="12"/>
      <name val="Courier"/>
      <family val="2"/>
    </font>
    <font>
      <b/>
      <sz val="8"/>
      <color indexed="8"/>
      <name val="Helv"/>
      <family val="2"/>
    </font>
    <font>
      <sz val="10"/>
      <name val="MS Serif"/>
      <family val="2"/>
    </font>
    <font>
      <sz val="10"/>
      <name val="Courier"/>
      <family val="2"/>
    </font>
    <font>
      <sz val="12"/>
      <name val="바탕체"/>
      <family val="3"/>
    </font>
    <font>
      <sz val="20"/>
      <name val="Letter Gothic (W1)"/>
      <family val="2"/>
    </font>
    <font>
      <sz val="10"/>
      <color indexed="20"/>
      <name val="宋体"/>
      <family val="0"/>
    </font>
    <font>
      <sz val="12"/>
      <color indexed="20"/>
      <name val="宋体"/>
      <family val="0"/>
    </font>
    <font>
      <sz val="7"/>
      <name val="Small Fonts"/>
      <family val="2"/>
    </font>
    <font>
      <b/>
      <sz val="12"/>
      <name val="Helv"/>
      <family val="2"/>
    </font>
    <font>
      <b/>
      <sz val="12"/>
      <name val="Arial"/>
      <family val="2"/>
    </font>
    <font>
      <b/>
      <sz val="10"/>
      <name val="MS Sans Serif"/>
      <family val="2"/>
    </font>
    <font>
      <sz val="10"/>
      <name val="Tms Rmn"/>
      <family val="2"/>
    </font>
    <font>
      <b/>
      <sz val="14"/>
      <color indexed="9"/>
      <name val="Times New Roman"/>
      <family val="1"/>
    </font>
    <font>
      <sz val="18"/>
      <name val="Times New Roman"/>
      <family val="1"/>
    </font>
    <font>
      <b/>
      <sz val="10"/>
      <name val="Arial"/>
      <family val="2"/>
    </font>
    <font>
      <b/>
      <sz val="13"/>
      <name val="Times New Roman"/>
      <family val="1"/>
    </font>
    <font>
      <b/>
      <sz val="12"/>
      <name val="MS Sans Serif"/>
      <family val="2"/>
    </font>
    <font>
      <b/>
      <i/>
      <sz val="12"/>
      <name val="Times New Roman"/>
      <family val="1"/>
    </font>
    <font>
      <sz val="12"/>
      <color indexed="17"/>
      <name val="宋体"/>
      <family val="0"/>
    </font>
    <font>
      <sz val="12"/>
      <name val="MS Sans Serif"/>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thin"/>
      <bottom/>
    </border>
    <border>
      <left/>
      <right/>
      <top style="medium"/>
      <bottom style="medium"/>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color indexed="63"/>
      </top>
      <bottom style="medium"/>
    </border>
  </borders>
  <cellStyleXfs count="2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19" fillId="0" borderId="0">
      <alignment/>
      <protection/>
    </xf>
    <xf numFmtId="0" fontId="14" fillId="0" borderId="0">
      <alignment horizontal="center" wrapText="1"/>
      <protection locked="0"/>
    </xf>
    <xf numFmtId="41" fontId="0" fillId="0" borderId="0" applyFont="0" applyFill="0" applyBorder="0" applyAlignment="0" applyProtection="0"/>
    <xf numFmtId="0" fontId="13" fillId="4" borderId="0" applyNumberFormat="0" applyBorder="0" applyAlignment="0" applyProtection="0"/>
    <xf numFmtId="0" fontId="23" fillId="2"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4"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33" fillId="0" borderId="0" applyNumberFormat="0" applyAlignment="0">
      <protection/>
    </xf>
    <xf numFmtId="0" fontId="12" fillId="0" borderId="0" applyNumberFormat="0" applyFill="0" applyBorder="0" applyAlignment="0" applyProtection="0"/>
    <xf numFmtId="0" fontId="8" fillId="0" borderId="0" applyNumberFormat="0" applyFill="0" applyBorder="0" applyAlignment="0" applyProtection="0"/>
    <xf numFmtId="0" fontId="34" fillId="0" borderId="0">
      <alignment/>
      <protection/>
    </xf>
    <xf numFmtId="0" fontId="27" fillId="0" borderId="0" applyNumberFormat="0" applyFill="0" applyBorder="0" applyAlignment="0" applyProtection="0"/>
    <xf numFmtId="0" fontId="29" fillId="0" borderId="0" applyNumberFormat="0" applyFill="0" applyBorder="0" applyAlignment="0" applyProtection="0"/>
    <xf numFmtId="0" fontId="31" fillId="0" borderId="3" applyNumberFormat="0" applyFill="0" applyAlignment="0" applyProtection="0"/>
    <xf numFmtId="0" fontId="11" fillId="0" borderId="0">
      <alignment/>
      <protection/>
    </xf>
    <xf numFmtId="0" fontId="7" fillId="0" borderId="4" applyNumberFormat="0" applyFill="0" applyAlignment="0" applyProtection="0"/>
    <xf numFmtId="0" fontId="13" fillId="4" borderId="0" applyNumberFormat="0" applyBorder="0" applyAlignment="0" applyProtection="0"/>
    <xf numFmtId="0" fontId="11" fillId="0" borderId="0">
      <alignment/>
      <protection locked="0"/>
    </xf>
    <xf numFmtId="0" fontId="18" fillId="8" borderId="0" applyNumberFormat="0" applyBorder="0" applyAlignment="0" applyProtection="0"/>
    <xf numFmtId="0" fontId="12" fillId="0" borderId="5" applyNumberFormat="0" applyFill="0" applyAlignment="0" applyProtection="0"/>
    <xf numFmtId="0" fontId="16" fillId="0" borderId="0">
      <alignment/>
      <protection/>
    </xf>
    <xf numFmtId="0" fontId="18" fillId="9" borderId="0" applyNumberFormat="0" applyBorder="0" applyAlignment="0" applyProtection="0"/>
    <xf numFmtId="0" fontId="17" fillId="10" borderId="6" applyNumberFormat="0" applyAlignment="0" applyProtection="0"/>
    <xf numFmtId="176" fontId="24" fillId="0" borderId="0" applyFont="0" applyFill="0" applyBorder="0" applyAlignment="0" applyProtection="0"/>
    <xf numFmtId="49" fontId="26" fillId="0" borderId="0" applyProtection="0">
      <alignment horizontal="left"/>
    </xf>
    <xf numFmtId="0" fontId="11" fillId="0" borderId="0">
      <alignment/>
      <protection locked="0"/>
    </xf>
    <xf numFmtId="0" fontId="15" fillId="10" borderId="1" applyNumberFormat="0" applyAlignment="0" applyProtection="0"/>
    <xf numFmtId="0" fontId="22" fillId="11" borderId="7" applyNumberFormat="0" applyAlignment="0" applyProtection="0"/>
    <xf numFmtId="0" fontId="18" fillId="12" borderId="0" applyNumberFormat="0" applyBorder="0" applyAlignment="0" applyProtection="0"/>
    <xf numFmtId="0" fontId="11" fillId="0" borderId="0">
      <alignment/>
      <protection locked="0"/>
    </xf>
    <xf numFmtId="0" fontId="10" fillId="3" borderId="0" applyNumberFormat="0" applyBorder="0" applyAlignment="0" applyProtection="0"/>
    <xf numFmtId="0" fontId="25" fillId="0" borderId="8" applyNumberFormat="0" applyFill="0" applyAlignment="0" applyProtection="0"/>
    <xf numFmtId="0" fontId="32" fillId="0" borderId="9" applyNumberFormat="0" applyFill="0" applyAlignment="0" applyProtection="0"/>
    <xf numFmtId="0" fontId="23" fillId="2"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9" fillId="0" borderId="0" applyNumberFormat="0" applyFont="0" applyFill="0" applyBorder="0" applyAlignment="0" applyProtection="0"/>
    <xf numFmtId="0" fontId="11" fillId="0" borderId="0">
      <alignment/>
      <protection/>
    </xf>
    <xf numFmtId="0" fontId="23" fillId="2"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10" fillId="17" borderId="0" applyNumberFormat="0" applyBorder="0" applyAlignment="0" applyProtection="0"/>
    <xf numFmtId="0" fontId="18" fillId="20" borderId="0" applyNumberFormat="0" applyBorder="0" applyAlignment="0" applyProtection="0"/>
    <xf numFmtId="0" fontId="13" fillId="4" borderId="0" applyNumberFormat="0" applyBorder="0" applyAlignment="0" applyProtection="0"/>
    <xf numFmtId="0" fontId="18" fillId="21" borderId="0" applyNumberFormat="0" applyBorder="0" applyAlignment="0" applyProtection="0"/>
    <xf numFmtId="0" fontId="34" fillId="0" borderId="0">
      <alignment/>
      <protection/>
    </xf>
    <xf numFmtId="43" fontId="34" fillId="0" borderId="0" applyFont="0" applyFill="0" applyBorder="0" applyAlignment="0" applyProtection="0"/>
    <xf numFmtId="0" fontId="10" fillId="22" borderId="0" applyNumberFormat="0" applyBorder="0" applyAlignment="0" applyProtection="0"/>
    <xf numFmtId="0" fontId="18" fillId="23" borderId="0" applyNumberFormat="0" applyBorder="0" applyAlignment="0" applyProtection="0"/>
    <xf numFmtId="0" fontId="11" fillId="0" borderId="0">
      <alignment/>
      <protection locked="0"/>
    </xf>
    <xf numFmtId="0" fontId="11" fillId="0" borderId="0">
      <alignment/>
      <protection locked="0"/>
    </xf>
    <xf numFmtId="0" fontId="11" fillId="0" borderId="0">
      <alignment/>
      <protection locked="0"/>
    </xf>
    <xf numFmtId="0" fontId="41" fillId="0" borderId="0" applyFont="0" applyFill="0" applyBorder="0" applyAlignment="0" applyProtection="0"/>
    <xf numFmtId="0" fontId="41" fillId="0" borderId="0" applyFont="0" applyFill="0" applyBorder="0" applyAlignment="0" applyProtection="0"/>
    <xf numFmtId="0" fontId="34" fillId="0" borderId="0">
      <alignment/>
      <protection/>
    </xf>
    <xf numFmtId="0" fontId="0" fillId="0" borderId="0">
      <alignment vertical="center"/>
      <protection/>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186" fontId="26" fillId="0" borderId="0" applyFill="0" applyBorder="0" applyProtection="0">
      <alignment horizontal="right"/>
    </xf>
    <xf numFmtId="0" fontId="11" fillId="0" borderId="0">
      <alignment/>
      <protection locked="0"/>
    </xf>
    <xf numFmtId="0" fontId="11" fillId="0" borderId="0">
      <alignment/>
      <protection locked="0"/>
    </xf>
    <xf numFmtId="0" fontId="38"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6" fillId="24" borderId="10">
      <alignment/>
      <protection/>
    </xf>
    <xf numFmtId="0" fontId="11" fillId="0" borderId="0">
      <alignment/>
      <protection/>
    </xf>
    <xf numFmtId="0" fontId="11" fillId="0" borderId="0">
      <alignment/>
      <protection/>
    </xf>
    <xf numFmtId="0" fontId="39" fillId="2" borderId="0" applyNumberFormat="0" applyBorder="0" applyAlignment="0" applyProtection="0"/>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locked="0"/>
    </xf>
    <xf numFmtId="0" fontId="11" fillId="0" borderId="0">
      <alignment/>
      <protection/>
    </xf>
    <xf numFmtId="184" fontId="26" fillId="0" borderId="0" applyFill="0" applyBorder="0" applyProtection="0">
      <alignment horizontal="right"/>
    </xf>
    <xf numFmtId="185" fontId="26" fillId="0" borderId="0" applyFill="0" applyBorder="0" applyProtection="0">
      <alignment horizontal="right"/>
    </xf>
    <xf numFmtId="0" fontId="0" fillId="0" borderId="0">
      <alignment vertical="center"/>
      <protection/>
    </xf>
    <xf numFmtId="187" fontId="44" fillId="0" borderId="0" applyFill="0" applyBorder="0" applyProtection="0">
      <alignment horizontal="center"/>
    </xf>
    <xf numFmtId="190" fontId="44" fillId="0" borderId="0" applyFill="0" applyBorder="0" applyProtection="0">
      <alignment horizontal="center"/>
    </xf>
    <xf numFmtId="188" fontId="26" fillId="0" borderId="0" applyFill="0" applyBorder="0" applyProtection="0">
      <alignment horizontal="right"/>
    </xf>
    <xf numFmtId="14" fontId="14" fillId="0" borderId="0">
      <alignment horizontal="center" wrapText="1"/>
      <protection locked="0"/>
    </xf>
    <xf numFmtId="0" fontId="45" fillId="0" borderId="0">
      <alignment/>
      <protection/>
    </xf>
    <xf numFmtId="177" fontId="35" fillId="0" borderId="0" applyFill="0" applyBorder="0" applyProtection="0">
      <alignment horizontal="right"/>
    </xf>
    <xf numFmtId="178" fontId="26" fillId="0" borderId="0" applyFill="0" applyBorder="0" applyProtection="0">
      <alignment horizontal="right"/>
    </xf>
    <xf numFmtId="179" fontId="26" fillId="0" borderId="0" applyFill="0" applyBorder="0" applyProtection="0">
      <alignment horizontal="right"/>
    </xf>
    <xf numFmtId="181" fontId="34" fillId="0" borderId="0" applyFill="0" applyBorder="0" applyAlignment="0">
      <protection/>
    </xf>
    <xf numFmtId="0" fontId="37" fillId="0" borderId="0">
      <alignment/>
      <protection/>
    </xf>
    <xf numFmtId="180" fontId="11" fillId="0" borderId="0">
      <alignment/>
      <protection/>
    </xf>
    <xf numFmtId="0" fontId="38" fillId="0" borderId="0" applyNumberFormat="0" applyFill="0" applyBorder="0" applyAlignment="0" applyProtection="0"/>
    <xf numFmtId="182" fontId="24" fillId="0" borderId="0" applyFont="0" applyFill="0" applyBorder="0" applyAlignment="0" applyProtection="0"/>
    <xf numFmtId="0" fontId="40" fillId="0" borderId="0" applyFill="0" applyBorder="0">
      <alignment horizontal="right"/>
      <protection/>
    </xf>
    <xf numFmtId="0" fontId="34" fillId="0" borderId="0" applyFill="0" applyBorder="0">
      <alignment horizontal="right"/>
      <protection/>
    </xf>
    <xf numFmtId="0" fontId="42" fillId="0" borderId="11">
      <alignment/>
      <protection/>
    </xf>
    <xf numFmtId="0" fontId="43" fillId="0" borderId="12">
      <alignment horizontal="center"/>
      <protection/>
    </xf>
    <xf numFmtId="38" fontId="36" fillId="10" borderId="0" applyNumberFormat="0" applyBorder="0" applyAlignment="0" applyProtection="0"/>
    <xf numFmtId="180" fontId="11" fillId="0" borderId="0">
      <alignment/>
      <protection/>
    </xf>
    <xf numFmtId="180" fontId="11" fillId="0" borderId="0">
      <alignment/>
      <protection/>
    </xf>
    <xf numFmtId="183" fontId="0" fillId="0" borderId="0" applyFont="0" applyFill="0" applyBorder="0" applyAlignment="0" applyProtection="0"/>
    <xf numFmtId="180" fontId="11" fillId="0" borderId="0">
      <alignment/>
      <protection/>
    </xf>
    <xf numFmtId="180" fontId="11" fillId="0" borderId="0">
      <alignment/>
      <protection/>
    </xf>
    <xf numFmtId="180" fontId="11" fillId="0" borderId="0">
      <alignment/>
      <protection/>
    </xf>
    <xf numFmtId="180" fontId="11" fillId="0" borderId="0">
      <alignment/>
      <protection/>
    </xf>
    <xf numFmtId="0" fontId="23" fillId="2" borderId="0" applyNumberFormat="0" applyBorder="0" applyAlignment="0" applyProtection="0"/>
    <xf numFmtId="180" fontId="11" fillId="0" borderId="0">
      <alignment/>
      <protection/>
    </xf>
    <xf numFmtId="41" fontId="11" fillId="0" borderId="0" applyFont="0" applyFill="0" applyBorder="0" applyAlignment="0" applyProtection="0"/>
    <xf numFmtId="189" fontId="26" fillId="0" borderId="0" applyFont="0" applyFill="0" applyBorder="0" applyAlignment="0" applyProtection="0"/>
    <xf numFmtId="191" fontId="26" fillId="0" borderId="0">
      <alignment/>
      <protection/>
    </xf>
    <xf numFmtId="0" fontId="49" fillId="0" borderId="0" applyNumberFormat="0" applyAlignment="0">
      <protection/>
    </xf>
    <xf numFmtId="0" fontId="50" fillId="0" borderId="0" applyNumberFormat="0" applyAlignment="0">
      <protection/>
    </xf>
    <xf numFmtId="193" fontId="52" fillId="0" borderId="0" applyFont="0" applyFill="0" applyBorder="0" applyAlignment="0" applyProtection="0"/>
    <xf numFmtId="195" fontId="0" fillId="0" borderId="0" applyFont="0" applyFill="0" applyBorder="0" applyAlignment="0" applyProtection="0"/>
    <xf numFmtId="197" fontId="52" fillId="0" borderId="0" applyFont="0" applyFill="0" applyBorder="0" applyAlignment="0" applyProtection="0"/>
    <xf numFmtId="15" fontId="9" fillId="0" borderId="0">
      <alignment/>
      <protection/>
    </xf>
    <xf numFmtId="200" fontId="26" fillId="0" borderId="0" applyFont="0" applyFill="0" applyBorder="0" applyAlignment="0" applyProtection="0"/>
    <xf numFmtId="0" fontId="11" fillId="0" borderId="0">
      <alignment/>
      <protection locked="0"/>
    </xf>
    <xf numFmtId="39" fontId="0" fillId="0" borderId="0">
      <alignment/>
      <protection/>
    </xf>
    <xf numFmtId="201" fontId="46" fillId="0" borderId="0">
      <alignment horizontal="right"/>
      <protection/>
    </xf>
    <xf numFmtId="0" fontId="11" fillId="0" borderId="0">
      <alignment/>
      <protection/>
    </xf>
    <xf numFmtId="0" fontId="56" fillId="0" borderId="0">
      <alignment horizontal="left"/>
      <protection/>
    </xf>
    <xf numFmtId="43" fontId="24" fillId="0" borderId="0" applyFont="0" applyFill="0" applyBorder="0" applyAlignment="0" applyProtection="0"/>
    <xf numFmtId="0" fontId="57" fillId="0" borderId="13" applyNumberFormat="0" applyAlignment="0" applyProtection="0"/>
    <xf numFmtId="0" fontId="57" fillId="0" borderId="14">
      <alignment horizontal="left" vertical="center"/>
      <protection/>
    </xf>
    <xf numFmtId="10" fontId="36" fillId="25" borderId="10" applyNumberFormat="0" applyBorder="0" applyAlignment="0" applyProtection="0"/>
    <xf numFmtId="194" fontId="0" fillId="26" borderId="0">
      <alignment/>
      <protection/>
    </xf>
    <xf numFmtId="0" fontId="40" fillId="16" borderId="0" applyNumberFormat="0" applyFont="0" applyBorder="0" applyAlignment="0" applyProtection="0"/>
    <xf numFmtId="38" fontId="61" fillId="0" borderId="0">
      <alignment/>
      <protection/>
    </xf>
    <xf numFmtId="38" fontId="63" fillId="0" borderId="0">
      <alignment/>
      <protection/>
    </xf>
    <xf numFmtId="38" fontId="65" fillId="0" borderId="0">
      <alignment/>
      <protection/>
    </xf>
    <xf numFmtId="38" fontId="40" fillId="0" borderId="0">
      <alignment/>
      <protection/>
    </xf>
    <xf numFmtId="0" fontId="46" fillId="0" borderId="0">
      <alignment/>
      <protection/>
    </xf>
    <xf numFmtId="0" fontId="46" fillId="0" borderId="0">
      <alignment/>
      <protection/>
    </xf>
    <xf numFmtId="0" fontId="34" fillId="0" borderId="0" applyFont="0" applyFill="0">
      <alignment horizontal="fill"/>
      <protection/>
    </xf>
    <xf numFmtId="0" fontId="0" fillId="0" borderId="0">
      <alignment vertical="center"/>
      <protection/>
    </xf>
    <xf numFmtId="194" fontId="0" fillId="27" borderId="0">
      <alignment/>
      <protection/>
    </xf>
    <xf numFmtId="192" fontId="0" fillId="0" borderId="0" applyFont="0" applyFill="0" applyBorder="0" applyAlignment="0" applyProtection="0"/>
    <xf numFmtId="199" fontId="0" fillId="0" borderId="0" applyFont="0" applyFill="0" applyBorder="0" applyAlignment="0" applyProtection="0"/>
    <xf numFmtId="0" fontId="0" fillId="0" borderId="0">
      <alignment/>
      <protection/>
    </xf>
    <xf numFmtId="0" fontId="26" fillId="0" borderId="0">
      <alignment/>
      <protection/>
    </xf>
    <xf numFmtId="37" fontId="55" fillId="0" borderId="0">
      <alignment/>
      <protection/>
    </xf>
    <xf numFmtId="0" fontId="26" fillId="0" borderId="0">
      <alignment/>
      <protection/>
    </xf>
    <xf numFmtId="189" fontId="11" fillId="0" borderId="0" applyFont="0" applyFill="0" applyBorder="0" applyAlignment="0" applyProtection="0"/>
    <xf numFmtId="202" fontId="11" fillId="0" borderId="0" applyFont="0" applyFill="0" applyBorder="0" applyAlignment="0" applyProtection="0"/>
    <xf numFmtId="10" fontId="11" fillId="0" borderId="0" applyFont="0" applyFill="0" applyBorder="0" applyAlignment="0" applyProtection="0"/>
    <xf numFmtId="0" fontId="0" fillId="0" borderId="0">
      <alignment/>
      <protection/>
    </xf>
    <xf numFmtId="9" fontId="26" fillId="0" borderId="0" applyFont="0" applyFill="0" applyBorder="0" applyAlignment="0" applyProtection="0"/>
    <xf numFmtId="0" fontId="36" fillId="10" borderId="10">
      <alignment/>
      <protection/>
    </xf>
    <xf numFmtId="0" fontId="34" fillId="0" borderId="0">
      <alignment/>
      <protection/>
    </xf>
    <xf numFmtId="203" fontId="59" fillId="0" borderId="0">
      <alignment/>
      <protection/>
    </xf>
    <xf numFmtId="204" fontId="0" fillId="0" borderId="0" applyNumberFormat="0" applyFill="0" applyBorder="0" applyAlignment="0" applyProtection="0"/>
    <xf numFmtId="0" fontId="62" fillId="0" borderId="0" applyNumberFormat="0" applyFill="0" applyBorder="0" applyAlignment="0" applyProtection="0"/>
    <xf numFmtId="0" fontId="60" fillId="28" borderId="0" applyNumberFormat="0">
      <alignment/>
      <protection/>
    </xf>
    <xf numFmtId="0" fontId="64" fillId="0" borderId="10">
      <alignment horizontal="center"/>
      <protection/>
    </xf>
    <xf numFmtId="0" fontId="64" fillId="0" borderId="0">
      <alignment horizontal="center" vertical="center"/>
      <protection/>
    </xf>
    <xf numFmtId="0" fontId="67" fillId="0" borderId="0" applyNumberFormat="0" applyFill="0">
      <alignment horizontal="left" vertical="center"/>
      <protection/>
    </xf>
    <xf numFmtId="0" fontId="42" fillId="0" borderId="0">
      <alignment/>
      <protection/>
    </xf>
    <xf numFmtId="40" fontId="48" fillId="0" borderId="0" applyBorder="0">
      <alignment horizontal="right"/>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53" fillId="4" borderId="0" applyNumberFormat="0" applyBorder="0" applyAlignment="0" applyProtection="0"/>
    <xf numFmtId="0" fontId="54" fillId="4" borderId="0" applyNumberFormat="0" applyBorder="0" applyAlignment="0" applyProtection="0"/>
    <xf numFmtId="0" fontId="0" fillId="0" borderId="0">
      <alignment/>
      <protection/>
    </xf>
    <xf numFmtId="0" fontId="0" fillId="0" borderId="0">
      <alignment vertical="center"/>
      <protection/>
    </xf>
    <xf numFmtId="0" fontId="10" fillId="0" borderId="0">
      <alignment vertical="center"/>
      <protection/>
    </xf>
    <xf numFmtId="0" fontId="0" fillId="0" borderId="0">
      <alignment/>
      <protection/>
    </xf>
    <xf numFmtId="0" fontId="24"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0" fillId="0" borderId="0">
      <alignment/>
      <protection/>
    </xf>
    <xf numFmtId="0" fontId="58" fillId="0" borderId="0" applyNumberFormat="0" applyFill="0" applyBorder="0" applyAlignment="0" applyProtection="0"/>
    <xf numFmtId="0" fontId="4" fillId="0" borderId="0" applyFill="0" applyBorder="0" applyAlignment="0">
      <protection/>
    </xf>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66" fillId="2" borderId="0"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24" fillId="0" borderId="0" applyFont="0" applyFill="0" applyBorder="0" applyAlignment="0" applyProtection="0"/>
    <xf numFmtId="0" fontId="47" fillId="0" borderId="0">
      <alignment/>
      <protection/>
    </xf>
    <xf numFmtId="0" fontId="24" fillId="0" borderId="0" applyFont="0" applyFill="0" applyBorder="0" applyAlignment="0" applyProtection="0"/>
    <xf numFmtId="0" fontId="51" fillId="0" borderId="0">
      <alignment/>
      <protection/>
    </xf>
    <xf numFmtId="196" fontId="24" fillId="0" borderId="0" applyFont="0" applyFill="0" applyBorder="0" applyAlignment="0" applyProtection="0"/>
    <xf numFmtId="198" fontId="24" fillId="0" borderId="0" applyFont="0" applyFill="0" applyBorder="0" applyAlignment="0" applyProtection="0"/>
    <xf numFmtId="0" fontId="26" fillId="0" borderId="0">
      <alignment/>
      <protection/>
    </xf>
    <xf numFmtId="41" fontId="24" fillId="0" borderId="0" applyFont="0" applyFill="0" applyBorder="0" applyAlignment="0" applyProtection="0"/>
    <xf numFmtId="41" fontId="34" fillId="0" borderId="0" applyFont="0" applyFill="0" applyBorder="0" applyAlignment="0" applyProtection="0"/>
    <xf numFmtId="189" fontId="11" fillId="0" borderId="10" applyNumberFormat="0">
      <alignment/>
      <protection/>
    </xf>
  </cellStyleXfs>
  <cellXfs count="29">
    <xf numFmtId="0" fontId="0" fillId="0" borderId="0" xfId="0" applyAlignment="1">
      <alignment/>
    </xf>
    <xf numFmtId="0" fontId="1" fillId="0" borderId="0" xfId="0" applyFont="1" applyAlignment="1">
      <alignment horizontal="left" vertical="center"/>
    </xf>
    <xf numFmtId="0" fontId="2" fillId="0" borderId="0" xfId="214" applyFont="1" applyAlignment="1">
      <alignment horizontal="center"/>
      <protection/>
    </xf>
    <xf numFmtId="0" fontId="3" fillId="0" borderId="0" xfId="214" applyFont="1" applyAlignment="1">
      <alignment vertical="center"/>
      <protection/>
    </xf>
    <xf numFmtId="0" fontId="3" fillId="0" borderId="0" xfId="214" applyFont="1">
      <alignment/>
      <protection/>
    </xf>
    <xf numFmtId="0" fontId="3" fillId="0" borderId="15" xfId="214" applyFont="1" applyBorder="1" applyAlignment="1">
      <alignment horizontal="center" vertical="center" wrapText="1"/>
      <protection/>
    </xf>
    <xf numFmtId="0" fontId="3" fillId="0" borderId="16" xfId="214" applyFont="1" applyBorder="1" applyAlignment="1">
      <alignment horizontal="center" vertical="center" wrapText="1"/>
      <protection/>
    </xf>
    <xf numFmtId="0" fontId="3" fillId="0" borderId="17" xfId="214" applyFont="1" applyBorder="1" applyAlignment="1">
      <alignment horizontal="center" vertical="center" wrapText="1"/>
      <protection/>
    </xf>
    <xf numFmtId="0" fontId="3" fillId="0" borderId="18" xfId="214" applyFont="1" applyBorder="1" applyAlignment="1">
      <alignment horizontal="center" vertical="center" wrapText="1"/>
      <protection/>
    </xf>
    <xf numFmtId="0" fontId="3" fillId="0" borderId="10" xfId="214" applyFont="1" applyBorder="1" applyAlignment="1">
      <alignment horizontal="center" vertical="center" wrapText="1"/>
      <protection/>
    </xf>
    <xf numFmtId="0" fontId="3" fillId="0" borderId="19" xfId="214" applyFont="1" applyBorder="1" applyAlignment="1">
      <alignment horizontal="center" vertical="center" wrapText="1"/>
      <protection/>
    </xf>
    <xf numFmtId="0" fontId="3" fillId="0" borderId="18" xfId="214" applyFont="1" applyBorder="1" applyAlignment="1">
      <alignment vertical="center" wrapText="1"/>
      <protection/>
    </xf>
    <xf numFmtId="205" fontId="3" fillId="0" borderId="10" xfId="214" applyNumberFormat="1" applyFont="1" applyBorder="1" applyAlignment="1">
      <alignment horizontal="center" vertical="center" wrapText="1"/>
      <protection/>
    </xf>
    <xf numFmtId="195" fontId="3" fillId="0" borderId="10" xfId="28" applyNumberFormat="1" applyFont="1" applyFill="1" applyBorder="1" applyAlignment="1" applyProtection="1">
      <alignment horizontal="center" vertical="center" wrapText="1"/>
      <protection/>
    </xf>
    <xf numFmtId="0" fontId="3" fillId="0" borderId="20" xfId="214" applyFont="1" applyBorder="1" applyAlignment="1">
      <alignment horizontal="left" vertical="top" wrapText="1"/>
      <protection/>
    </xf>
    <xf numFmtId="0" fontId="3" fillId="0" borderId="21" xfId="214" applyFont="1" applyBorder="1" applyAlignment="1">
      <alignment horizontal="left" vertical="top" wrapText="1"/>
      <protection/>
    </xf>
    <xf numFmtId="0" fontId="3" fillId="0" borderId="18" xfId="214" applyFont="1" applyBorder="1" applyAlignment="1">
      <alignment horizontal="left" vertical="center" wrapText="1"/>
      <protection/>
    </xf>
    <xf numFmtId="206" fontId="3" fillId="0" borderId="10" xfId="214" applyNumberFormat="1" applyFont="1" applyBorder="1" applyAlignment="1">
      <alignment horizontal="center" vertical="center" wrapText="1"/>
      <protection/>
    </xf>
    <xf numFmtId="0" fontId="4" fillId="0" borderId="18" xfId="0" applyFont="1" applyFill="1" applyBorder="1" applyAlignment="1">
      <alignment vertical="center"/>
    </xf>
    <xf numFmtId="0" fontId="4" fillId="0" borderId="18" xfId="0" applyNumberFormat="1" applyFont="1" applyFill="1" applyBorder="1" applyAlignment="1" applyProtection="1">
      <alignment horizontal="left" vertical="center" wrapText="1"/>
      <protection/>
    </xf>
    <xf numFmtId="0" fontId="5" fillId="0" borderId="18" xfId="214" applyFont="1" applyBorder="1" applyAlignment="1">
      <alignment horizontal="center" vertical="center" wrapText="1"/>
      <protection/>
    </xf>
    <xf numFmtId="207" fontId="6" fillId="0" borderId="10" xfId="25" applyNumberFormat="1" applyFont="1" applyFill="1" applyBorder="1" applyAlignment="1" applyProtection="1">
      <alignment horizontal="center" vertical="center"/>
      <protection/>
    </xf>
    <xf numFmtId="0" fontId="5" fillId="0" borderId="22" xfId="214" applyFont="1" applyBorder="1" applyAlignment="1">
      <alignment horizontal="center" vertical="center" wrapText="1"/>
      <protection/>
    </xf>
    <xf numFmtId="205" fontId="3" fillId="0" borderId="23" xfId="214" applyNumberFormat="1" applyFont="1" applyBorder="1" applyAlignment="1">
      <alignment horizontal="center" vertical="center" wrapText="1"/>
      <protection/>
    </xf>
    <xf numFmtId="195" fontId="3" fillId="0" borderId="23" xfId="28" applyNumberFormat="1" applyFont="1" applyFill="1" applyBorder="1" applyAlignment="1" applyProtection="1">
      <alignment horizontal="center" vertical="center" wrapText="1"/>
      <protection/>
    </xf>
    <xf numFmtId="0" fontId="3" fillId="0" borderId="24" xfId="214" applyFont="1" applyBorder="1" applyAlignment="1">
      <alignment horizontal="left" vertical="top" wrapText="1"/>
      <protection/>
    </xf>
    <xf numFmtId="0" fontId="3" fillId="0" borderId="0" xfId="214" applyFont="1" applyAlignment="1">
      <alignment horizontal="right"/>
      <protection/>
    </xf>
    <xf numFmtId="0" fontId="3" fillId="0" borderId="0" xfId="214" applyFont="1" applyAlignment="1">
      <alignment horizontal="right" vertical="center"/>
      <protection/>
    </xf>
    <xf numFmtId="205" fontId="3" fillId="0" borderId="10" xfId="214" applyNumberFormat="1" applyFont="1" applyBorder="1" applyAlignment="1">
      <alignment horizontal="left" vertical="center" wrapText="1"/>
      <protection/>
    </xf>
  </cellXfs>
  <cellStyles count="219">
    <cellStyle name="Normal" xfId="0"/>
    <cellStyle name="Currency [0]" xfId="15"/>
    <cellStyle name="20% - 强调文字颜色 3" xfId="16"/>
    <cellStyle name="输入" xfId="17"/>
    <cellStyle name="Currency" xfId="18"/>
    <cellStyle name="Normalny_Arkusz1" xfId="19"/>
    <cellStyle name="args.style" xfId="20"/>
    <cellStyle name="Comma [0]" xfId="21"/>
    <cellStyle name="差" xfId="22"/>
    <cellStyle name="好_080十一中" xfId="23"/>
    <cellStyle name="40% - 强调文字颜色 3"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Entered" xfId="33"/>
    <cellStyle name="标题 4" xfId="34"/>
    <cellStyle name="警告文本" xfId="35"/>
    <cellStyle name="_ET_STYLE_NoName_00_" xfId="36"/>
    <cellStyle name="标题" xfId="37"/>
    <cellStyle name="解释性文本" xfId="38"/>
    <cellStyle name="标题 1" xfId="39"/>
    <cellStyle name="一般_NEGS" xfId="40"/>
    <cellStyle name="标题 2" xfId="41"/>
    <cellStyle name="差_109劳动就业局" xfId="42"/>
    <cellStyle name="_long term loan - others 300504_(中企华)审计评估联合申报明细表.V1" xfId="43"/>
    <cellStyle name="60% - 强调文字颜色 1" xfId="44"/>
    <cellStyle name="标题 3" xfId="45"/>
    <cellStyle name="??_0N-HANDLING " xfId="46"/>
    <cellStyle name="60% - 强调文字颜色 4" xfId="47"/>
    <cellStyle name="输出" xfId="48"/>
    <cellStyle name="霓付 [0]_97MBO" xfId="49"/>
    <cellStyle name="@_text" xfId="50"/>
    <cellStyle name="_KPMG original version_(中企华)审计评估联合申报明细表.V1" xfId="51"/>
    <cellStyle name="计算" xfId="52"/>
    <cellStyle name="检查单元格" xfId="53"/>
    <cellStyle name="强调文字颜色 2" xfId="54"/>
    <cellStyle name="_long term loan - others 300504" xfId="55"/>
    <cellStyle name="20% - 强调文字颜色 6" xfId="56"/>
    <cellStyle name="链接单元格" xfId="57"/>
    <cellStyle name="汇总" xfId="58"/>
    <cellStyle name="好" xfId="59"/>
    <cellStyle name="适中"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PSChar" xfId="69"/>
    <cellStyle name="_Part III.200406.Loan and Liabilities details.(Site Name)_Shenhua PBC package 050530" xfId="70"/>
    <cellStyle name="好_009招投标中心自收自支" xfId="71"/>
    <cellStyle name="20% - 强调文字颜色 4" xfId="72"/>
    <cellStyle name="40% - 强调文字颜色 4" xfId="73"/>
    <cellStyle name="强调文字颜色 5" xfId="74"/>
    <cellStyle name="40% - 强调文字颜色 5" xfId="75"/>
    <cellStyle name="60% - 强调文字颜色 5" xfId="76"/>
    <cellStyle name="差_080十一中" xfId="77"/>
    <cellStyle name="强调文字颜色 6" xfId="78"/>
    <cellStyle name="0,0&#13;&#10;NA&#13;&#10;" xfId="79"/>
    <cellStyle name="千位_ 应交税金审定表" xfId="80"/>
    <cellStyle name="40% - 强调文字颜色 6" xfId="81"/>
    <cellStyle name="60% - 强调文字颜色 6" xfId="82"/>
    <cellStyle name="_long term loan - others 300504_KPMG original version_附件1：审计评估联合申报明细表" xfId="83"/>
    <cellStyle name="_long term loan - others 300504_KPMG original version_(中企华)审计评估联合申报明细表.V1" xfId="84"/>
    <cellStyle name="_KPMG original version_附件1：审计评估联合申报明细表" xfId="85"/>
    <cellStyle name="??" xfId="86"/>
    <cellStyle name="?? [0]" xfId="87"/>
    <cellStyle name="_CBRE明细表" xfId="88"/>
    <cellStyle name="常规_乐昌表一" xfId="89"/>
    <cellStyle name="_(中企华)审计评估联合申报明细表.V1" xfId="90"/>
    <cellStyle name="_KPMG original version" xfId="91"/>
    <cellStyle name="_long term loan - others 300504_KPMG original version" xfId="92"/>
    <cellStyle name="_long term loan - others 300504_Shenhua PBC package 050530" xfId="93"/>
    <cellStyle name="_long term loan - others 300504_Shenhua PBC package 050530_(中企华)审计评估联合申报明细表.V1" xfId="94"/>
    <cellStyle name="_long term loan - others 300504_Shenhua PBC package 050530_附件1：审计评估联合申报明细表" xfId="95"/>
    <cellStyle name="{Thousand}" xfId="96"/>
    <cellStyle name="_long term loan - others 300504_附件1：审计评估联合申报明细表" xfId="97"/>
    <cellStyle name="_long term loan - others 300504_审计调查表.V3" xfId="98"/>
    <cellStyle name="_norma1" xfId="99"/>
    <cellStyle name="_Part III.200406.Loan and Liabilities details.(Site Name)" xfId="100"/>
    <cellStyle name="_Part III.200406.Loan and Liabilities details.(Site Name)_(中企华)审计评估联合申报明细表.V1" xfId="101"/>
    <cellStyle name="_Part III.200406.Loan and Liabilities details.(Site Name)_KPMG original version" xfId="102"/>
    <cellStyle name="_Part III.200406.Loan and Liabilities details.(Site Name)_KPMG original version_(中企华)审计评估联合申报明细表.V1" xfId="103"/>
    <cellStyle name="_Part III.200406.Loan and Liabilities details.(Site Name)_KPMG original version_附件1：审计评估联合申报明细表" xfId="104"/>
    <cellStyle name="_Part III.200406.Loan and Liabilities details.(Site Name)_Shenhua PBC package 050530_(中企华)审计评估联合申报明细表.V1" xfId="105"/>
    <cellStyle name="_Part III.200406.Loan and Liabilities details.(Site Name)_Shenhua PBC package 050530_附件1：审计评估联合申报明细表" xfId="106"/>
    <cellStyle name="entry box" xfId="107"/>
    <cellStyle name="_Part III.200406.Loan and Liabilities details.(Site Name)_附件1：审计评估联合申报明细表" xfId="108"/>
    <cellStyle name="_Part III.200406.Loan and Liabilities details.(Site Name)_审计调查表.V3" xfId="109"/>
    <cellStyle name="好_Book1_1" xfId="110"/>
    <cellStyle name="_Shenhua PBC package 050530" xfId="111"/>
    <cellStyle name="_Shenhua PBC package 050530_(中企华)审计评估联合申报明细表.V1" xfId="112"/>
    <cellStyle name="_Shenhua PBC package 050530_附件1：审计评估联合申报明细表" xfId="113"/>
    <cellStyle name="_房屋建筑评估申报表" xfId="114"/>
    <cellStyle name="_附件1：审计评估联合申报明细表" xfId="115"/>
    <cellStyle name="_审计调查表.V3" xfId="116"/>
    <cellStyle name="_文函专递0211-施工企业调查表（附件）" xfId="117"/>
    <cellStyle name="{Comma [0]}" xfId="118"/>
    <cellStyle name="{Comma}" xfId="119"/>
    <cellStyle name="常规 2_2013年国有资本经营预算支出明细表（8.21止）" xfId="120"/>
    <cellStyle name="{Date}" xfId="121"/>
    <cellStyle name="{Month}" xfId="122"/>
    <cellStyle name="{Thousand [0]}" xfId="123"/>
    <cellStyle name="per.style" xfId="124"/>
    <cellStyle name="钎霖_laroux" xfId="125"/>
    <cellStyle name="{Percent}" xfId="126"/>
    <cellStyle name="{Z'0000(1 dec)}" xfId="127"/>
    <cellStyle name="{Z'0000(4 dec)}" xfId="128"/>
    <cellStyle name="Calc Currency (0)" xfId="129"/>
    <cellStyle name="category" xfId="130"/>
    <cellStyle name="Comma  - Style3" xfId="131"/>
    <cellStyle name="ColLevel_0" xfId="132"/>
    <cellStyle name="烹拳 [0]_97MBO" xfId="133"/>
    <cellStyle name="Column Headings" xfId="134"/>
    <cellStyle name="Column$Headings" xfId="135"/>
    <cellStyle name="Model" xfId="136"/>
    <cellStyle name="Column_Title" xfId="137"/>
    <cellStyle name="Grey" xfId="138"/>
    <cellStyle name="Comma  - Style1" xfId="139"/>
    <cellStyle name="Comma  - Style2" xfId="140"/>
    <cellStyle name="Milliers_!!!GO" xfId="141"/>
    <cellStyle name="Comma  - Style4" xfId="142"/>
    <cellStyle name="Comma  - Style5" xfId="143"/>
    <cellStyle name="Comma  - Style6" xfId="144"/>
    <cellStyle name="Comma  - Style7" xfId="145"/>
    <cellStyle name="好_038统战部" xfId="146"/>
    <cellStyle name="Comma  - Style8" xfId="147"/>
    <cellStyle name="Comma [0]_laroux" xfId="148"/>
    <cellStyle name="Comma_02(2003.12.31 PBC package.040304)" xfId="149"/>
    <cellStyle name="comma-d" xfId="150"/>
    <cellStyle name="Copied" xfId="151"/>
    <cellStyle name="COST1" xfId="152"/>
    <cellStyle name="Currency [0]_353HHC" xfId="153"/>
    <cellStyle name="Monétaire_!!!GO" xfId="154"/>
    <cellStyle name="Currency_353HHC" xfId="155"/>
    <cellStyle name="Date" xfId="156"/>
    <cellStyle name="Euro" xfId="157"/>
    <cellStyle name="e鯪9Y_x000B_" xfId="158"/>
    <cellStyle name="Normal - Style1" xfId="159"/>
    <cellStyle name="Format Number Column" xfId="160"/>
    <cellStyle name="gcd" xfId="161"/>
    <cellStyle name="HEADER" xfId="162"/>
    <cellStyle name="千分位_ 白土" xfId="163"/>
    <cellStyle name="Header1" xfId="164"/>
    <cellStyle name="Header2" xfId="165"/>
    <cellStyle name="Input [yellow]" xfId="166"/>
    <cellStyle name="Input Cells" xfId="167"/>
    <cellStyle name="InputArea" xfId="168"/>
    <cellStyle name="KPMG Heading 1" xfId="169"/>
    <cellStyle name="KPMG Heading 2" xfId="170"/>
    <cellStyle name="KPMG Heading 3" xfId="171"/>
    <cellStyle name="KPMG Heading 4" xfId="172"/>
    <cellStyle name="KPMG Normal" xfId="173"/>
    <cellStyle name="KPMG Normal Text" xfId="174"/>
    <cellStyle name="Lines Fill" xfId="175"/>
    <cellStyle name="常规 2" xfId="176"/>
    <cellStyle name="Linked Cells" xfId="177"/>
    <cellStyle name="Milliers [0]_!!!GO" xfId="178"/>
    <cellStyle name="Monétaire [0]_!!!GO" xfId="179"/>
    <cellStyle name="常规 4" xfId="180"/>
    <cellStyle name="New Times Roman" xfId="181"/>
    <cellStyle name="no dec" xfId="182"/>
    <cellStyle name="Normal_0105第二套审计报表定稿" xfId="183"/>
    <cellStyle name="Œ…‹æØ‚è [0.00]_Region Orders (2)" xfId="184"/>
    <cellStyle name="Œ…‹æØ‚è_Region Orders (2)" xfId="185"/>
    <cellStyle name="Percent [2]" xfId="186"/>
    <cellStyle name="常规_F1010000" xfId="187"/>
    <cellStyle name="Percent_PICC package Sept2002 (V120021005)1" xfId="188"/>
    <cellStyle name="Prefilled" xfId="189"/>
    <cellStyle name="样式 1" xfId="190"/>
    <cellStyle name="pricing" xfId="191"/>
    <cellStyle name="RevList" xfId="192"/>
    <cellStyle name="RowLevel_0" xfId="193"/>
    <cellStyle name="Sheet Head" xfId="194"/>
    <cellStyle name="style" xfId="195"/>
    <cellStyle name="style1" xfId="196"/>
    <cellStyle name="style2" xfId="197"/>
    <cellStyle name="subhead" xfId="198"/>
    <cellStyle name="Subtotal" xfId="199"/>
    <cellStyle name="差_008招投标中心全额" xfId="200"/>
    <cellStyle name="差_009招投标中心自收自支" xfId="201"/>
    <cellStyle name="差_038统战部" xfId="202"/>
    <cellStyle name="差_Book1" xfId="203"/>
    <cellStyle name="差_Book1_1" xfId="204"/>
    <cellStyle name="差_Sheet3" xfId="205"/>
    <cellStyle name="常规 3 2" xfId="206"/>
    <cellStyle name="常规 2 2" xfId="207"/>
    <cellStyle name="常规 2 3" xfId="208"/>
    <cellStyle name="常规 3" xfId="209"/>
    <cellStyle name="常规 5" xfId="210"/>
    <cellStyle name="常规 7" xfId="211"/>
    <cellStyle name="常规 8" xfId="212"/>
    <cellStyle name="常规 9" xfId="213"/>
    <cellStyle name="常规_Sheet2" xfId="214"/>
    <cellStyle name="分级显示行_1_4附件二凯旋评估表" xfId="215"/>
    <cellStyle name="公司标准表" xfId="216"/>
    <cellStyle name="好_008招投标中心全额" xfId="217"/>
    <cellStyle name="好_109劳动就业局" xfId="218"/>
    <cellStyle name="好_Book1" xfId="219"/>
    <cellStyle name="好_Sheet3" xfId="220"/>
    <cellStyle name="콤마 [0]_BOILER-CO1" xfId="221"/>
    <cellStyle name="콤마_BOILER-CO1" xfId="222"/>
    <cellStyle name="통화 [0]_BOILER-CO1" xfId="223"/>
    <cellStyle name="未定义" xfId="224"/>
    <cellStyle name="통화_BOILER-CO1" xfId="225"/>
    <cellStyle name="표준_0N-HANDLING " xfId="226"/>
    <cellStyle name="霓付_97MBO" xfId="227"/>
    <cellStyle name="烹拳_97MBO" xfId="228"/>
    <cellStyle name="普通_ 白土" xfId="229"/>
    <cellStyle name="千分位[0]_ 白土" xfId="230"/>
    <cellStyle name="千位[0]_ 应交税金审定表" xfId="231"/>
    <cellStyle name="资产" xfId="2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20"/>
  <sheetViews>
    <sheetView tabSelected="1" workbookViewId="0" topLeftCell="A1">
      <selection activeCell="A3" sqref="A3:L3"/>
    </sheetView>
  </sheetViews>
  <sheetFormatPr defaultColWidth="9.00390625" defaultRowHeight="14.25"/>
  <cols>
    <col min="1" max="1" width="24.50390625" style="0" customWidth="1"/>
    <col min="2" max="5" width="12.625" style="0" customWidth="1"/>
    <col min="6" max="6" width="11.125" style="0" customWidth="1"/>
    <col min="7" max="7" width="33.00390625" style="0" customWidth="1"/>
    <col min="8" max="11" width="12.625" style="0" customWidth="1"/>
    <col min="12" max="12" width="15.875" style="0" customWidth="1"/>
  </cols>
  <sheetData>
    <row r="1" ht="14.25">
      <c r="A1" s="1" t="s">
        <v>0</v>
      </c>
    </row>
    <row r="3" spans="1:12" ht="32.25" customHeight="1">
      <c r="A3" s="2" t="s">
        <v>1</v>
      </c>
      <c r="B3" s="2"/>
      <c r="C3" s="2"/>
      <c r="D3" s="2"/>
      <c r="E3" s="2"/>
      <c r="F3" s="2"/>
      <c r="G3" s="2"/>
      <c r="H3" s="2"/>
      <c r="I3" s="2"/>
      <c r="J3" s="2"/>
      <c r="K3" s="2"/>
      <c r="L3" s="2"/>
    </row>
    <row r="4" spans="1:11" ht="54.75" customHeight="1">
      <c r="A4" s="3"/>
      <c r="B4" s="4"/>
      <c r="C4" s="4"/>
      <c r="D4" s="4"/>
      <c r="E4" s="4"/>
      <c r="F4" s="4"/>
      <c r="G4" s="4"/>
      <c r="H4" s="4"/>
      <c r="I4" s="26"/>
      <c r="J4" s="26"/>
      <c r="K4" s="27" t="s">
        <v>2</v>
      </c>
    </row>
    <row r="5" spans="1:12" ht="28.5" customHeight="1">
      <c r="A5" s="5" t="s">
        <v>3</v>
      </c>
      <c r="B5" s="6"/>
      <c r="C5" s="6"/>
      <c r="D5" s="6"/>
      <c r="E5" s="6"/>
      <c r="F5" s="7" t="s">
        <v>4</v>
      </c>
      <c r="G5" s="5" t="s">
        <v>5</v>
      </c>
      <c r="H5" s="6"/>
      <c r="I5" s="6"/>
      <c r="J5" s="6"/>
      <c r="K5" s="6"/>
      <c r="L5" s="7" t="s">
        <v>4</v>
      </c>
    </row>
    <row r="6" spans="1:12" ht="51" customHeight="1">
      <c r="A6" s="8" t="s">
        <v>6</v>
      </c>
      <c r="B6" s="9" t="s">
        <v>7</v>
      </c>
      <c r="C6" s="9" t="s">
        <v>8</v>
      </c>
      <c r="D6" s="9" t="s">
        <v>9</v>
      </c>
      <c r="E6" s="9" t="s">
        <v>10</v>
      </c>
      <c r="F6" s="10"/>
      <c r="G6" s="8" t="s">
        <v>6</v>
      </c>
      <c r="H6" s="9" t="s">
        <v>7</v>
      </c>
      <c r="I6" s="9" t="s">
        <v>8</v>
      </c>
      <c r="J6" s="9" t="s">
        <v>9</v>
      </c>
      <c r="K6" s="9" t="s">
        <v>10</v>
      </c>
      <c r="L6" s="10"/>
    </row>
    <row r="7" spans="1:12" ht="24.75" customHeight="1">
      <c r="A7" s="11" t="s">
        <v>11</v>
      </c>
      <c r="B7" s="12">
        <v>670</v>
      </c>
      <c r="C7" s="12">
        <v>525.83</v>
      </c>
      <c r="D7" s="13">
        <f>+E7/B7</f>
        <v>-0.21517910447761188</v>
      </c>
      <c r="E7" s="12">
        <f>+C7-B7</f>
        <v>-144.16999999999996</v>
      </c>
      <c r="F7" s="14" t="s">
        <v>12</v>
      </c>
      <c r="G7" s="11" t="s">
        <v>13</v>
      </c>
      <c r="H7" s="12">
        <v>5089.45</v>
      </c>
      <c r="I7" s="12">
        <v>6279.32</v>
      </c>
      <c r="J7" s="13">
        <f>+K7/H7</f>
        <v>0.23379147059112476</v>
      </c>
      <c r="K7" s="12">
        <f>+I7-H7</f>
        <v>1189.87</v>
      </c>
      <c r="L7" s="14" t="s">
        <v>14</v>
      </c>
    </row>
    <row r="8" spans="1:12" ht="24.75" customHeight="1">
      <c r="A8" s="11" t="s">
        <v>15</v>
      </c>
      <c r="B8" s="12">
        <v>556</v>
      </c>
      <c r="C8" s="12">
        <v>6546.87</v>
      </c>
      <c r="D8" s="13">
        <f>+E8/B8</f>
        <v>10.774946043165468</v>
      </c>
      <c r="E8" s="12">
        <f>+C8-B8</f>
        <v>5990.87</v>
      </c>
      <c r="F8" s="15"/>
      <c r="G8" s="11" t="s">
        <v>16</v>
      </c>
      <c r="H8" s="12">
        <v>105</v>
      </c>
      <c r="I8" s="12">
        <v>144.5</v>
      </c>
      <c r="J8" s="13">
        <f aca="true" t="shared" si="0" ref="J8:J20">+K8/H8</f>
        <v>0.3761904761904762</v>
      </c>
      <c r="K8" s="12">
        <f aca="true" t="shared" si="1" ref="K8:K20">+I8-H8</f>
        <v>39.5</v>
      </c>
      <c r="L8" s="15"/>
    </row>
    <row r="9" spans="1:12" ht="24.75" customHeight="1">
      <c r="A9" s="11" t="s">
        <v>17</v>
      </c>
      <c r="B9" s="12">
        <v>5000</v>
      </c>
      <c r="C9" s="12">
        <v>1138.7</v>
      </c>
      <c r="D9" s="13">
        <f>+E9/B9</f>
        <v>-0.7722600000000001</v>
      </c>
      <c r="E9" s="12">
        <f>+C9-B9</f>
        <v>-3861.3</v>
      </c>
      <c r="F9" s="15"/>
      <c r="G9" s="11" t="s">
        <v>18</v>
      </c>
      <c r="H9" s="12">
        <v>2564.55</v>
      </c>
      <c r="I9" s="12">
        <v>2454.55</v>
      </c>
      <c r="J9" s="13">
        <f t="shared" si="0"/>
        <v>-0.04289251525608781</v>
      </c>
      <c r="K9" s="12">
        <f t="shared" si="1"/>
        <v>-110</v>
      </c>
      <c r="L9" s="15"/>
    </row>
    <row r="10" spans="1:12" ht="24.75" customHeight="1">
      <c r="A10" s="11" t="s">
        <v>19</v>
      </c>
      <c r="B10" s="12"/>
      <c r="C10" s="12"/>
      <c r="D10" s="13"/>
      <c r="E10" s="12"/>
      <c r="F10" s="15"/>
      <c r="G10" s="11" t="s">
        <v>20</v>
      </c>
      <c r="H10" s="12">
        <v>220</v>
      </c>
      <c r="I10" s="12">
        <v>715</v>
      </c>
      <c r="J10" s="13">
        <f t="shared" si="0"/>
        <v>2.25</v>
      </c>
      <c r="K10" s="12">
        <f t="shared" si="1"/>
        <v>495</v>
      </c>
      <c r="L10" s="15"/>
    </row>
    <row r="11" spans="1:12" ht="24.75" customHeight="1">
      <c r="A11" s="11" t="s">
        <v>21</v>
      </c>
      <c r="B11" s="12">
        <v>90</v>
      </c>
      <c r="C11" s="12">
        <v>120.97</v>
      </c>
      <c r="D11" s="13">
        <f>+E11/B11</f>
        <v>0.3441111111111111</v>
      </c>
      <c r="E11" s="12">
        <f>+C11-B11</f>
        <v>30.97</v>
      </c>
      <c r="F11" s="15"/>
      <c r="G11" s="11" t="s">
        <v>22</v>
      </c>
      <c r="H11" s="12">
        <v>1264</v>
      </c>
      <c r="I11" s="12">
        <v>1666</v>
      </c>
      <c r="J11" s="13">
        <f t="shared" si="0"/>
        <v>0.3180379746835443</v>
      </c>
      <c r="K11" s="12">
        <f t="shared" si="1"/>
        <v>402</v>
      </c>
      <c r="L11" s="15"/>
    </row>
    <row r="12" spans="1:12" ht="24.75" customHeight="1">
      <c r="A12" s="16"/>
      <c r="B12" s="12"/>
      <c r="C12" s="12"/>
      <c r="D12" s="17"/>
      <c r="E12" s="12"/>
      <c r="F12" s="15"/>
      <c r="G12" s="18"/>
      <c r="H12" s="12"/>
      <c r="I12" s="12"/>
      <c r="J12" s="13"/>
      <c r="K12" s="12"/>
      <c r="L12" s="15"/>
    </row>
    <row r="13" spans="1:12" ht="24.75" customHeight="1">
      <c r="A13" s="16"/>
      <c r="B13" s="12"/>
      <c r="C13" s="12"/>
      <c r="D13" s="17"/>
      <c r="E13" s="12"/>
      <c r="F13" s="15"/>
      <c r="G13" s="18"/>
      <c r="H13" s="12"/>
      <c r="I13" s="12"/>
      <c r="J13" s="13"/>
      <c r="K13" s="12"/>
      <c r="L13" s="15"/>
    </row>
    <row r="14" spans="1:12" ht="24.75" customHeight="1">
      <c r="A14" s="11"/>
      <c r="B14" s="12"/>
      <c r="C14" s="12"/>
      <c r="D14" s="17"/>
      <c r="E14" s="12"/>
      <c r="F14" s="15"/>
      <c r="G14" s="19"/>
      <c r="H14" s="12"/>
      <c r="I14" s="12"/>
      <c r="J14" s="13"/>
      <c r="K14" s="12"/>
      <c r="L14" s="15"/>
    </row>
    <row r="15" spans="1:12" ht="24.75" customHeight="1">
      <c r="A15" s="11"/>
      <c r="B15" s="12"/>
      <c r="C15" s="12"/>
      <c r="D15" s="17"/>
      <c r="E15" s="12"/>
      <c r="F15" s="15"/>
      <c r="G15" s="11"/>
      <c r="H15" s="12"/>
      <c r="I15" s="12"/>
      <c r="J15" s="13"/>
      <c r="K15" s="12"/>
      <c r="L15" s="15"/>
    </row>
    <row r="16" spans="1:12" ht="24.75" customHeight="1">
      <c r="A16" s="20" t="s">
        <v>23</v>
      </c>
      <c r="B16" s="12">
        <f>SUM(B7:B13)</f>
        <v>6316</v>
      </c>
      <c r="C16" s="12">
        <f>SUM(C7:C13)</f>
        <v>8332.369999999999</v>
      </c>
      <c r="D16" s="13">
        <f>+E16/B16</f>
        <v>0.3192479417352753</v>
      </c>
      <c r="E16" s="12">
        <f>+C16-B16</f>
        <v>2016.369999999999</v>
      </c>
      <c r="F16" s="15"/>
      <c r="G16" s="20" t="s">
        <v>24</v>
      </c>
      <c r="H16" s="12">
        <f>H7+H8+H9+H10+H11</f>
        <v>9243</v>
      </c>
      <c r="I16" s="12">
        <f>I7+I8+I9+I10+I11</f>
        <v>11259.369999999999</v>
      </c>
      <c r="J16" s="13">
        <f t="shared" si="0"/>
        <v>0.21815103321432425</v>
      </c>
      <c r="K16" s="12">
        <f t="shared" si="1"/>
        <v>2016.369999999999</v>
      </c>
      <c r="L16" s="15"/>
    </row>
    <row r="17" spans="1:12" ht="24.75" customHeight="1">
      <c r="A17" s="11" t="s">
        <v>25</v>
      </c>
      <c r="B17" s="12">
        <f>B18+B19</f>
        <v>2927</v>
      </c>
      <c r="C17" s="12">
        <f>C18+C19</f>
        <v>2927</v>
      </c>
      <c r="D17" s="21">
        <f>+E17/B17</f>
        <v>0</v>
      </c>
      <c r="E17" s="21">
        <f>+C17-B17</f>
        <v>0</v>
      </c>
      <c r="F17" s="15"/>
      <c r="G17" s="11" t="s">
        <v>26</v>
      </c>
      <c r="H17" s="12"/>
      <c r="I17" s="12"/>
      <c r="J17" s="13"/>
      <c r="K17" s="12"/>
      <c r="L17" s="15"/>
    </row>
    <row r="18" spans="1:12" ht="24.75" customHeight="1">
      <c r="A18" s="11" t="s">
        <v>27</v>
      </c>
      <c r="B18" s="12">
        <v>2485</v>
      </c>
      <c r="C18" s="12">
        <v>2485</v>
      </c>
      <c r="D18" s="21">
        <f>+E18/B18</f>
        <v>0</v>
      </c>
      <c r="E18" s="21">
        <f>+C18-B18</f>
        <v>0</v>
      </c>
      <c r="F18" s="15"/>
      <c r="G18" s="11" t="s">
        <v>28</v>
      </c>
      <c r="H18" s="12"/>
      <c r="I18" s="12"/>
      <c r="J18" s="13"/>
      <c r="K18" s="12"/>
      <c r="L18" s="15"/>
    </row>
    <row r="19" spans="1:12" ht="24.75" customHeight="1">
      <c r="A19" s="11" t="s">
        <v>29</v>
      </c>
      <c r="B19" s="12">
        <v>442</v>
      </c>
      <c r="C19" s="12">
        <v>442</v>
      </c>
      <c r="D19" s="21">
        <f>+E19/B19</f>
        <v>0</v>
      </c>
      <c r="E19" s="21">
        <f>+C19-B19</f>
        <v>0</v>
      </c>
      <c r="F19" s="15"/>
      <c r="G19" s="11" t="s">
        <v>29</v>
      </c>
      <c r="H19" s="12"/>
      <c r="I19" s="28"/>
      <c r="J19" s="13"/>
      <c r="K19" s="12"/>
      <c r="L19" s="15"/>
    </row>
    <row r="20" spans="1:12" ht="24.75" customHeight="1">
      <c r="A20" s="22" t="s">
        <v>30</v>
      </c>
      <c r="B20" s="23">
        <f>B17+B16</f>
        <v>9243</v>
      </c>
      <c r="C20" s="23">
        <f>C17+C16</f>
        <v>11259.369999999999</v>
      </c>
      <c r="D20" s="24">
        <f>+E20/B20</f>
        <v>0.21815103321432425</v>
      </c>
      <c r="E20" s="23">
        <f>+C20-B20</f>
        <v>2016.369999999999</v>
      </c>
      <c r="F20" s="25"/>
      <c r="G20" s="22" t="s">
        <v>31</v>
      </c>
      <c r="H20" s="23">
        <f>H16</f>
        <v>9243</v>
      </c>
      <c r="I20" s="23">
        <f>I16</f>
        <v>11259.369999999999</v>
      </c>
      <c r="J20" s="24">
        <f t="shared" si="0"/>
        <v>0.21815103321432425</v>
      </c>
      <c r="K20" s="23">
        <f t="shared" si="1"/>
        <v>2016.369999999999</v>
      </c>
      <c r="L20" s="25"/>
    </row>
  </sheetData>
  <sheetProtection/>
  <mergeCells count="7">
    <mergeCell ref="A3:L3"/>
    <mergeCell ref="A5:E5"/>
    <mergeCell ref="G5:K5"/>
    <mergeCell ref="F5:F6"/>
    <mergeCell ref="F7:F20"/>
    <mergeCell ref="L5:L6"/>
    <mergeCell ref="L7:L20"/>
  </mergeCells>
  <printOptions horizontalCentered="1"/>
  <pageMargins left="0.7" right="0.7" top="0.75" bottom="0.75" header="0.3" footer="0.3"/>
  <pageSetup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dc:creator>
  <cp:keywords/>
  <dc:description/>
  <cp:lastModifiedBy>User</cp:lastModifiedBy>
  <cp:lastPrinted>2017-07-19T01:34:33Z</cp:lastPrinted>
  <dcterms:created xsi:type="dcterms:W3CDTF">2010-02-06T04:40:22Z</dcterms:created>
  <dcterms:modified xsi:type="dcterms:W3CDTF">2018-01-05T02:42:39Z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