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700" windowHeight="8535" firstSheet="1" activeTab="1"/>
  </bookViews>
  <sheets>
    <sheet name="000000" sheetId="1" state="veryHidden" r:id="rId1"/>
    <sheet name="收支预算总表" sheetId="2" r:id="rId2"/>
    <sheet name="支出明细表（基本支出）" sheetId="3" r:id="rId3"/>
    <sheet name="支出明细表（项目支出）" sheetId="4" r:id="rId4"/>
    <sheet name="支出明细表（经济科目）" sheetId="5" r:id="rId5"/>
    <sheet name="支出明细表（功能科目）" sheetId="6" r:id="rId6"/>
    <sheet name="行政经费及“三公”经费表" sheetId="7" r:id="rId7"/>
  </sheets>
  <definedNames>
    <definedName name="_xlnm.Print_Titles" localSheetId="6">'行政经费及“三公”经费表'!$1:$13</definedName>
    <definedName name="_xlnm.Print_Titles" localSheetId="1">'收支预算总表'!$1:$5</definedName>
    <definedName name="_xlnm.Print_Titles" localSheetId="5">'支出明细表（功能科目）'!$1:$6</definedName>
    <definedName name="_xlnm.Print_Titles" localSheetId="2">'支出明细表（基本支出）'!$1:$6</definedName>
    <definedName name="_xlnm.Print_Titles" localSheetId="4">'支出明细表（经济科目）'!$1:$6</definedName>
    <definedName name="_xlnm.Print_Titles" localSheetId="3">'支出明细表（项目支出）'!$1:$6</definedName>
  </definedNames>
  <calcPr fullCalcOnLoad="1"/>
</workbook>
</file>

<file path=xl/sharedStrings.xml><?xml version="1.0" encoding="utf-8"?>
<sst xmlns="http://schemas.openxmlformats.org/spreadsheetml/2006/main" count="150" uniqueCount="86">
  <si>
    <t>2016年部门收支预算总表</t>
  </si>
  <si>
    <t>单位：万元</t>
  </si>
  <si>
    <t>收入</t>
  </si>
  <si>
    <t>支出</t>
  </si>
  <si>
    <t>项目</t>
  </si>
  <si>
    <t>2016年预算</t>
  </si>
  <si>
    <t>一、公共预算拨款</t>
  </si>
  <si>
    <t>公共预算拨款</t>
  </si>
  <si>
    <t>一、基本支出</t>
  </si>
  <si>
    <t xml:space="preserve">        预算安排拨款</t>
  </si>
  <si>
    <t>预算安排拨款</t>
  </si>
  <si>
    <t xml:space="preserve">      工资福利支出</t>
  </si>
  <si>
    <t xml:space="preserve">        非税支出拨款</t>
  </si>
  <si>
    <t>非税支出拨款</t>
  </si>
  <si>
    <t xml:space="preserve">      商品和服务支出</t>
  </si>
  <si>
    <t>二、基金预算拨款</t>
  </si>
  <si>
    <t>基金预算拨款</t>
  </si>
  <si>
    <t xml:space="preserve">      对个人和家庭的补助支出</t>
  </si>
  <si>
    <t>三、财政专户拨款</t>
  </si>
  <si>
    <t>财政专户拨款</t>
  </si>
  <si>
    <t>二、项目支出</t>
  </si>
  <si>
    <t>四、上级财政补助</t>
  </si>
  <si>
    <t>上级财政补助</t>
  </si>
  <si>
    <t>五、上年公共财政预算结转资金</t>
  </si>
  <si>
    <t>上年公共财政预算结转资金</t>
  </si>
  <si>
    <t>六、上年基金预算结转资金</t>
  </si>
  <si>
    <t xml:space="preserve">      对企事业单位的补贴</t>
  </si>
  <si>
    <t xml:space="preserve">      转移性支出</t>
  </si>
  <si>
    <t>小计</t>
  </si>
  <si>
    <t xml:space="preserve">      赠与</t>
  </si>
  <si>
    <t xml:space="preserve">      债务利息支出</t>
  </si>
  <si>
    <t xml:space="preserve">      债务还本支出</t>
  </si>
  <si>
    <t>七、其他资金</t>
  </si>
  <si>
    <t xml:space="preserve">      基本建设支出</t>
  </si>
  <si>
    <t xml:space="preserve">      其他资本性支出</t>
  </si>
  <si>
    <t xml:space="preserve">      贷款转贷及产权参股</t>
  </si>
  <si>
    <t xml:space="preserve">      其他支出</t>
  </si>
  <si>
    <t>三、结转下年</t>
  </si>
  <si>
    <t>收入总计</t>
  </si>
  <si>
    <t>支出总计</t>
  </si>
  <si>
    <t>2016年部门预算基本支出及其他支出预算表</t>
  </si>
  <si>
    <t>支出项目类别(资金使用单位)</t>
  </si>
  <si>
    <t>总计</t>
  </si>
  <si>
    <t>资金来源</t>
  </si>
  <si>
    <t>上年基金预算结转资金</t>
  </si>
  <si>
    <t>其他</t>
  </si>
  <si>
    <t>上年结转</t>
  </si>
  <si>
    <t>净结余</t>
  </si>
  <si>
    <t>2016年部门预算项目支出预算表</t>
  </si>
  <si>
    <t>2016年部门预算支出明细表（按经济分类）</t>
  </si>
  <si>
    <t>经济科目名称</t>
  </si>
  <si>
    <t>2016年部门预算支出明细表（按功能科目）</t>
  </si>
  <si>
    <t>功能科目</t>
  </si>
  <si>
    <t>代码</t>
  </si>
  <si>
    <t>名称</t>
  </si>
  <si>
    <t>2016年一般公共预算安排的行政经费及“三公”经费预算表</t>
  </si>
  <si>
    <t>金额</t>
  </si>
  <si>
    <t>2016年行政经费</t>
  </si>
  <si>
    <t>（一）基本支出</t>
  </si>
  <si>
    <t>（二）一般行政管理项目支出</t>
  </si>
  <si>
    <t>（三）其他项目支出</t>
  </si>
  <si>
    <t xml:space="preserve">  其中：“三公”经费</t>
  </si>
  <si>
    <t xml:space="preserve">    其中：（一）因公出国（境）支出</t>
  </si>
  <si>
    <t xml:space="preserve">         （二）公务用车购置及运行维护支出</t>
  </si>
  <si>
    <t xml:space="preserve">              1.公务用车购置</t>
  </si>
  <si>
    <t xml:space="preserve">              2.公务用车运行维护费</t>
  </si>
  <si>
    <t xml:space="preserve">         （三）公务接待费支出</t>
  </si>
  <si>
    <t xml:space="preserve">注：
1.行政经费包括
</t>
  </si>
  <si>
    <t>（1）基本支出：一是包括工资、津贴及奖金、医疗费、住房补贴等（不包括离退休支出，包括离退休人员管理机构的在职人员支出）及支出；二是包括办公及印刷费、水电费、邮电费、取暖费、交通费、差旅费、会议费、福利费、物业管理费、日常维修费、专用材料费、一般购置费等公用经费支出。</t>
  </si>
  <si>
    <t>（2）一般行政管理项目支出：具体包括出国费、招待费、会议费、办公用房维修租赁费、购置费（包括设备、计算机、车辆等）、干部培训费、支付部门办案经费、信息网络运行维护费等。</t>
  </si>
  <si>
    <t xml:space="preserve">
2.“三公”经费包括因公出国（境）经费、公务用车购置及运行维护费和公务接待费。其中：因公出国（境）经费指省直行政单位、事业单位工作人员公务出国（境）的住宿费、差旅、伙食补助费、杂费、培训费等支出；</t>
  </si>
  <si>
    <t>公务用车工作及运行维护费指省直行政单位、事业单位公务用车购置费、公务用车租用费、燃料费、维修费、过桥过路费、保险费等支出；公务接待费指省直行政单位、事业单位按规定开支的各类公务接待（外宾接待）费用。</t>
  </si>
  <si>
    <t xml:space="preserve">
</t>
  </si>
  <si>
    <t/>
  </si>
  <si>
    <t>汕头市公共资源交易中心</t>
  </si>
  <si>
    <t>工资及福利支出</t>
  </si>
  <si>
    <t>退休费</t>
  </si>
  <si>
    <t>其他对个人和家庭补助</t>
  </si>
  <si>
    <t>住房公积金</t>
  </si>
  <si>
    <t>其他商品和服务支出</t>
  </si>
  <si>
    <t>事业运行</t>
  </si>
  <si>
    <t>事业单位离退休</t>
  </si>
  <si>
    <t>事业单位医疗</t>
  </si>
  <si>
    <t>公务员医疗</t>
  </si>
  <si>
    <t>其他一般公共服务支出</t>
  </si>
  <si>
    <t>/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</si>
</sst>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5" fillId="0" borderId="1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2"/>
  <sheetData>
    <row r="1" ht="12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31" sqref="B31"/>
    </sheetView>
  </sheetViews>
  <sheetFormatPr defaultColWidth="9.140625" defaultRowHeight="14.25" customHeight="1"/>
  <cols>
    <col min="1" max="1" width="46.8515625" style="0" customWidth="1"/>
    <col min="2" max="2" width="17.8515625" style="0" customWidth="1"/>
    <col min="3" max="3" width="45.421875" style="0" customWidth="1"/>
    <col min="4" max="4" width="18.140625" style="0" customWidth="1"/>
  </cols>
  <sheetData>
    <row r="1" spans="1:4" ht="13.5" customHeight="1">
      <c r="A1" s="15" t="s">
        <v>0</v>
      </c>
      <c r="B1" s="16"/>
      <c r="C1" s="16"/>
      <c r="D1" s="16"/>
    </row>
    <row r="2" spans="1:4" ht="13.5" customHeight="1">
      <c r="A2" s="16"/>
      <c r="B2" s="16"/>
      <c r="C2" s="16"/>
      <c r="D2" s="16"/>
    </row>
    <row r="3" spans="1:4" ht="13.5" customHeight="1">
      <c r="A3" s="17" t="s">
        <v>1</v>
      </c>
      <c r="B3" s="18"/>
      <c r="C3" s="18"/>
      <c r="D3" s="18"/>
    </row>
    <row r="4" spans="1:4" ht="16.5" customHeight="1">
      <c r="A4" s="19" t="s">
        <v>2</v>
      </c>
      <c r="B4" s="20"/>
      <c r="C4" s="19" t="s">
        <v>3</v>
      </c>
      <c r="D4" s="20"/>
    </row>
    <row r="5" spans="1:4" ht="13.5" customHeight="1">
      <c r="A5" s="1" t="s">
        <v>4</v>
      </c>
      <c r="B5" s="1" t="s">
        <v>5</v>
      </c>
      <c r="C5" s="1" t="s">
        <v>4</v>
      </c>
      <c r="D5" s="1" t="s">
        <v>5</v>
      </c>
    </row>
    <row r="6" spans="1:4" ht="16.5" customHeight="1">
      <c r="A6" s="2" t="s">
        <v>6</v>
      </c>
      <c r="B6" s="2"/>
      <c r="C6" s="2" t="s">
        <v>8</v>
      </c>
      <c r="D6" s="2"/>
    </row>
    <row r="7" spans="1:4" ht="16.5" customHeight="1">
      <c r="A7" s="2" t="s">
        <v>9</v>
      </c>
      <c r="B7" s="37">
        <v>333.91</v>
      </c>
      <c r="C7" s="2" t="s">
        <v>11</v>
      </c>
      <c r="D7" s="2">
        <f>87.12+120.48+4.4+34.6+1.11+20.52+0.07+10.74+1.65</f>
        <v>280.69</v>
      </c>
    </row>
    <row r="8" spans="1:4" ht="16.5" customHeight="1">
      <c r="A8" s="2" t="s">
        <v>12</v>
      </c>
      <c r="B8" s="37">
        <v>174</v>
      </c>
      <c r="C8" s="2" t="s">
        <v>14</v>
      </c>
      <c r="D8" s="2">
        <f>13.3+5.65</f>
        <v>18.950000000000003</v>
      </c>
    </row>
    <row r="9" spans="1:4" ht="16.5" customHeight="1">
      <c r="A9" s="2" t="s">
        <v>15</v>
      </c>
      <c r="B9" s="37"/>
      <c r="C9" s="2" t="s">
        <v>17</v>
      </c>
      <c r="D9" s="2">
        <f>7.05+27.22</f>
        <v>34.269999999999996</v>
      </c>
    </row>
    <row r="10" spans="1:4" ht="16.5" customHeight="1">
      <c r="A10" s="2" t="s">
        <v>18</v>
      </c>
      <c r="B10" s="37">
        <v>66</v>
      </c>
      <c r="C10" s="2" t="s">
        <v>20</v>
      </c>
      <c r="D10" s="2"/>
    </row>
    <row r="11" spans="1:4" ht="16.5" customHeight="1">
      <c r="A11" s="2" t="s">
        <v>21</v>
      </c>
      <c r="B11" s="37"/>
      <c r="C11" s="2" t="s">
        <v>11</v>
      </c>
      <c r="D11" s="2"/>
    </row>
    <row r="12" spans="1:4" ht="16.5" customHeight="1">
      <c r="A12" s="2" t="s">
        <v>23</v>
      </c>
      <c r="B12" s="37"/>
      <c r="C12" s="2" t="s">
        <v>14</v>
      </c>
      <c r="D12" s="2">
        <v>240</v>
      </c>
    </row>
    <row r="13" spans="1:4" ht="16.5" customHeight="1">
      <c r="A13" s="3" t="s">
        <v>25</v>
      </c>
      <c r="B13" s="37"/>
      <c r="C13" s="2" t="s">
        <v>17</v>
      </c>
      <c r="D13" s="2"/>
    </row>
    <row r="14" spans="1:4" ht="16.5" customHeight="1">
      <c r="A14" s="2"/>
      <c r="B14" s="2"/>
      <c r="C14" s="2" t="s">
        <v>26</v>
      </c>
      <c r="D14" s="2"/>
    </row>
    <row r="15" spans="1:4" ht="16.5" customHeight="1">
      <c r="A15" s="2"/>
      <c r="B15" s="2"/>
      <c r="C15" s="2" t="s">
        <v>27</v>
      </c>
      <c r="D15" s="2"/>
    </row>
    <row r="16" spans="1:4" ht="16.5" customHeight="1">
      <c r="A16" s="4" t="s">
        <v>28</v>
      </c>
      <c r="B16" s="2">
        <f>SUM(B6:B15)</f>
        <v>573.9100000000001</v>
      </c>
      <c r="C16" s="2" t="s">
        <v>29</v>
      </c>
      <c r="D16" s="2"/>
    </row>
    <row r="17" spans="1:4" ht="16.5" customHeight="1">
      <c r="A17" s="4"/>
      <c r="B17" s="2"/>
      <c r="C17" s="2" t="s">
        <v>30</v>
      </c>
      <c r="D17" s="2"/>
    </row>
    <row r="18" spans="1:4" ht="16.5" customHeight="1">
      <c r="A18" s="2"/>
      <c r="B18" s="2"/>
      <c r="C18" s="2" t="s">
        <v>31</v>
      </c>
      <c r="D18" s="2"/>
    </row>
    <row r="19" spans="1:4" ht="16.5" customHeight="1">
      <c r="A19" s="2" t="s">
        <v>32</v>
      </c>
      <c r="B19" s="2"/>
      <c r="C19" s="2" t="s">
        <v>33</v>
      </c>
      <c r="D19" s="2"/>
    </row>
    <row r="20" spans="1:4" ht="16.5" customHeight="1">
      <c r="A20" s="2"/>
      <c r="B20" s="2"/>
      <c r="C20" s="2" t="s">
        <v>34</v>
      </c>
      <c r="D20" s="2"/>
    </row>
    <row r="21" spans="1:4" ht="16.5" customHeight="1">
      <c r="A21" s="2"/>
      <c r="B21" s="2"/>
      <c r="C21" s="2" t="s">
        <v>35</v>
      </c>
      <c r="D21" s="2"/>
    </row>
    <row r="22" spans="1:4" ht="16.5" customHeight="1">
      <c r="A22" s="2"/>
      <c r="B22" s="2"/>
      <c r="C22" s="2" t="s">
        <v>36</v>
      </c>
      <c r="D22" s="2"/>
    </row>
    <row r="23" spans="1:4" ht="16.5" customHeight="1">
      <c r="A23" s="2"/>
      <c r="B23" s="2"/>
      <c r="C23" s="2" t="s">
        <v>37</v>
      </c>
      <c r="D23" s="2"/>
    </row>
    <row r="24" spans="1:4" ht="16.5" customHeight="1">
      <c r="A24" s="2"/>
      <c r="B24" s="2"/>
      <c r="C24" s="2"/>
      <c r="D24" s="2"/>
    </row>
    <row r="25" spans="1:4" ht="16.5" customHeight="1">
      <c r="A25" s="2"/>
      <c r="B25" s="2"/>
      <c r="C25" s="2"/>
      <c r="D25" s="2"/>
    </row>
    <row r="26" spans="1:4" ht="16.5" customHeight="1">
      <c r="A26" s="2"/>
      <c r="B26" s="2"/>
      <c r="C26" s="4"/>
      <c r="D26" s="2"/>
    </row>
    <row r="27" spans="1:4" ht="16.5" customHeight="1">
      <c r="A27" s="4" t="s">
        <v>28</v>
      </c>
      <c r="B27" s="2"/>
      <c r="C27" s="2"/>
      <c r="D27" s="2"/>
    </row>
    <row r="28" spans="1:4" ht="16.5" customHeight="1">
      <c r="A28" s="2"/>
      <c r="B28" s="2"/>
      <c r="C28" s="2"/>
      <c r="D28" s="2"/>
    </row>
    <row r="29" spans="1:4" ht="16.5" customHeight="1">
      <c r="A29" s="2"/>
      <c r="B29" s="2"/>
      <c r="C29" s="2"/>
      <c r="D29" s="2"/>
    </row>
    <row r="30" spans="1:4" ht="16.5" customHeight="1">
      <c r="A30" s="4" t="s">
        <v>38</v>
      </c>
      <c r="B30" s="2">
        <v>573.91</v>
      </c>
      <c r="C30" s="4" t="s">
        <v>39</v>
      </c>
      <c r="D30" s="2">
        <f>SUM(D6:D29)</f>
        <v>573.91</v>
      </c>
    </row>
    <row r="31" spans="1:4" ht="13.5" customHeight="1">
      <c r="A31" s="5"/>
      <c r="B31" s="5"/>
      <c r="C31" s="5"/>
      <c r="D31" s="5"/>
    </row>
    <row r="32" spans="1:4" ht="13.5" customHeight="1">
      <c r="A32" s="6"/>
      <c r="B32" s="6"/>
      <c r="C32" s="6"/>
      <c r="D32" s="6"/>
    </row>
  </sheetData>
  <sheetProtection/>
  <mergeCells count="4">
    <mergeCell ref="A1:D2"/>
    <mergeCell ref="A3:D3"/>
    <mergeCell ref="A4:B4"/>
    <mergeCell ref="C4:D4"/>
  </mergeCells>
  <printOptions horizontalCentered="1"/>
  <pageMargins left="0.07874015748031496" right="0.07874015748031496" top="0.55" bottom="0.3937007874015748" header="0" footer="0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4" sqref="B4:B6"/>
    </sheetView>
  </sheetViews>
  <sheetFormatPr defaultColWidth="9.140625" defaultRowHeight="14.25" customHeight="1"/>
  <cols>
    <col min="1" max="1" width="23.57421875" style="0" customWidth="1"/>
    <col min="2" max="3" width="10.7109375" style="0" customWidth="1"/>
    <col min="4" max="5" width="12.421875" style="0" customWidth="1"/>
    <col min="6" max="13" width="10.7109375" style="0" customWidth="1"/>
  </cols>
  <sheetData>
    <row r="1" spans="1:13" ht="13.5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 customHeight="1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" customHeight="1">
      <c r="A4" s="21" t="s">
        <v>41</v>
      </c>
      <c r="B4" s="21" t="s">
        <v>42</v>
      </c>
      <c r="C4" s="21" t="s">
        <v>43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24" customHeight="1">
      <c r="A5" s="20"/>
      <c r="B5" s="22"/>
      <c r="C5" s="21" t="s">
        <v>7</v>
      </c>
      <c r="D5" s="22"/>
      <c r="E5" s="22"/>
      <c r="F5" s="21" t="s">
        <v>16</v>
      </c>
      <c r="G5" s="21" t="s">
        <v>19</v>
      </c>
      <c r="H5" s="21" t="s">
        <v>22</v>
      </c>
      <c r="I5" s="21" t="s">
        <v>24</v>
      </c>
      <c r="J5" s="21" t="s">
        <v>44</v>
      </c>
      <c r="K5" s="22"/>
      <c r="L5" s="22"/>
      <c r="M5" s="21" t="s">
        <v>45</v>
      </c>
    </row>
    <row r="6" spans="1:13" ht="24" customHeight="1">
      <c r="A6" s="20"/>
      <c r="B6" s="22"/>
      <c r="C6" s="7" t="s">
        <v>28</v>
      </c>
      <c r="D6" s="7" t="s">
        <v>10</v>
      </c>
      <c r="E6" s="7" t="s">
        <v>13</v>
      </c>
      <c r="F6" s="22"/>
      <c r="G6" s="22"/>
      <c r="H6" s="22"/>
      <c r="I6" s="22"/>
      <c r="J6" s="7" t="s">
        <v>28</v>
      </c>
      <c r="K6" s="7" t="s">
        <v>46</v>
      </c>
      <c r="L6" s="7" t="s">
        <v>47</v>
      </c>
      <c r="M6" s="22"/>
    </row>
    <row r="7" spans="1:13" ht="30" customHeight="1">
      <c r="A7" s="38" t="s">
        <v>74</v>
      </c>
      <c r="B7" s="2">
        <v>333.91</v>
      </c>
      <c r="C7" s="2"/>
      <c r="D7" s="2">
        <v>333.91</v>
      </c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0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30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30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30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</sheetData>
  <sheetProtection/>
  <mergeCells count="12">
    <mergeCell ref="J5:L5"/>
    <mergeCell ref="M5:M6"/>
    <mergeCell ref="A1:M2"/>
    <mergeCell ref="A3:M3"/>
    <mergeCell ref="A4:A6"/>
    <mergeCell ref="B4:B6"/>
    <mergeCell ref="C4:M4"/>
    <mergeCell ref="C5:E5"/>
    <mergeCell ref="F5:F6"/>
    <mergeCell ref="G5:G6"/>
    <mergeCell ref="H5:H6"/>
    <mergeCell ref="I5:I6"/>
  </mergeCells>
  <printOptions horizontalCentered="1"/>
  <pageMargins left="0.07874015748031496" right="0.07874015748031496" top="0.7874015748031497" bottom="0.7874015748031497" header="0" footer="0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C11" sqref="C11"/>
    </sheetView>
  </sheetViews>
  <sheetFormatPr defaultColWidth="9.140625" defaultRowHeight="14.25" customHeight="1"/>
  <cols>
    <col min="1" max="1" width="23.28125" style="0" customWidth="1"/>
    <col min="2" max="2" width="10.00390625" style="0" customWidth="1"/>
    <col min="3" max="13" width="10.8515625" style="0" customWidth="1"/>
  </cols>
  <sheetData>
    <row r="1" spans="1:13" ht="13.5" customHeight="1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 customHeight="1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" customHeight="1">
      <c r="A4" s="21" t="s">
        <v>41</v>
      </c>
      <c r="B4" s="21" t="s">
        <v>42</v>
      </c>
      <c r="C4" s="21" t="s">
        <v>43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24" customHeight="1">
      <c r="A5" s="20"/>
      <c r="B5" s="22"/>
      <c r="C5" s="21" t="s">
        <v>7</v>
      </c>
      <c r="D5" s="22"/>
      <c r="E5" s="22"/>
      <c r="F5" s="21" t="s">
        <v>16</v>
      </c>
      <c r="G5" s="21" t="s">
        <v>19</v>
      </c>
      <c r="H5" s="21" t="s">
        <v>22</v>
      </c>
      <c r="I5" s="21" t="s">
        <v>24</v>
      </c>
      <c r="J5" s="21" t="s">
        <v>44</v>
      </c>
      <c r="K5" s="22"/>
      <c r="L5" s="22"/>
      <c r="M5" s="21" t="s">
        <v>45</v>
      </c>
    </row>
    <row r="6" spans="1:13" ht="24" customHeight="1">
      <c r="A6" s="20"/>
      <c r="B6" s="22"/>
      <c r="C6" s="7" t="s">
        <v>28</v>
      </c>
      <c r="D6" s="7" t="s">
        <v>10</v>
      </c>
      <c r="E6" s="7" t="s">
        <v>13</v>
      </c>
      <c r="F6" s="22"/>
      <c r="G6" s="22"/>
      <c r="H6" s="22"/>
      <c r="I6" s="22"/>
      <c r="J6" s="7" t="s">
        <v>28</v>
      </c>
      <c r="K6" s="7" t="s">
        <v>46</v>
      </c>
      <c r="L6" s="7" t="s">
        <v>47</v>
      </c>
      <c r="M6" s="22"/>
    </row>
    <row r="7" spans="1:13" ht="30" customHeight="1">
      <c r="A7" s="38" t="s">
        <v>74</v>
      </c>
      <c r="B7" s="37">
        <v>240</v>
      </c>
      <c r="C7" s="37"/>
      <c r="D7" s="37"/>
      <c r="E7" s="37">
        <v>174</v>
      </c>
      <c r="F7" s="37"/>
      <c r="G7" s="37">
        <v>66</v>
      </c>
      <c r="H7" s="37"/>
      <c r="I7" s="37"/>
      <c r="J7" s="37"/>
      <c r="K7" s="37"/>
      <c r="L7" s="37"/>
      <c r="M7" s="37"/>
    </row>
    <row r="8" spans="1:13" ht="3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0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30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30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30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</sheetData>
  <sheetProtection/>
  <mergeCells count="12">
    <mergeCell ref="J5:L5"/>
    <mergeCell ref="M5:M6"/>
    <mergeCell ref="A1:M2"/>
    <mergeCell ref="A3:M3"/>
    <mergeCell ref="A4:A6"/>
    <mergeCell ref="B4:B6"/>
    <mergeCell ref="C4:M4"/>
    <mergeCell ref="C5:E5"/>
    <mergeCell ref="F5:F6"/>
    <mergeCell ref="G5:G6"/>
    <mergeCell ref="H5:H6"/>
    <mergeCell ref="I5:I6"/>
  </mergeCells>
  <printOptions horizontalCentered="1"/>
  <pageMargins left="0.07874015748031496" right="0.07874015748031496" top="0.7874015748031497" bottom="0.7874015748031497" header="0" footer="0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18" sqref="E18"/>
    </sheetView>
  </sheetViews>
  <sheetFormatPr defaultColWidth="9.140625" defaultRowHeight="14.25" customHeight="1"/>
  <cols>
    <col min="1" max="1" width="19.8515625" style="0" customWidth="1"/>
    <col min="2" max="13" width="11.7109375" style="0" customWidth="1"/>
  </cols>
  <sheetData>
    <row r="1" spans="1:13" ht="13.5" customHeight="1">
      <c r="A1" s="15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 customHeight="1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" customHeight="1">
      <c r="A4" s="21" t="s">
        <v>50</v>
      </c>
      <c r="B4" s="21" t="s">
        <v>42</v>
      </c>
      <c r="C4" s="21" t="s">
        <v>43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24" customHeight="1">
      <c r="A5" s="20"/>
      <c r="B5" s="22"/>
      <c r="C5" s="21" t="s">
        <v>7</v>
      </c>
      <c r="D5" s="22"/>
      <c r="E5" s="22"/>
      <c r="F5" s="21" t="s">
        <v>16</v>
      </c>
      <c r="G5" s="21" t="s">
        <v>19</v>
      </c>
      <c r="H5" s="21" t="s">
        <v>22</v>
      </c>
      <c r="I5" s="21" t="s">
        <v>24</v>
      </c>
      <c r="J5" s="21" t="s">
        <v>44</v>
      </c>
      <c r="K5" s="22"/>
      <c r="L5" s="22"/>
      <c r="M5" s="21" t="s">
        <v>45</v>
      </c>
    </row>
    <row r="6" spans="1:13" ht="24" customHeight="1">
      <c r="A6" s="20"/>
      <c r="B6" s="22"/>
      <c r="C6" s="7" t="s">
        <v>28</v>
      </c>
      <c r="D6" s="7" t="s">
        <v>10</v>
      </c>
      <c r="E6" s="7" t="s">
        <v>13</v>
      </c>
      <c r="F6" s="22"/>
      <c r="G6" s="22"/>
      <c r="H6" s="22"/>
      <c r="I6" s="22"/>
      <c r="J6" s="7" t="s">
        <v>28</v>
      </c>
      <c r="K6" s="7" t="s">
        <v>46</v>
      </c>
      <c r="L6" s="7" t="s">
        <v>47</v>
      </c>
      <c r="M6" s="22"/>
    </row>
    <row r="7" spans="1:13" ht="30" customHeight="1">
      <c r="A7" s="38" t="s">
        <v>75</v>
      </c>
      <c r="B7" s="37">
        <f>SUM(C7:M7)</f>
        <v>247.71000000000004</v>
      </c>
      <c r="C7" s="37"/>
      <c r="D7" s="37">
        <f>87.12+120.48+4.4+34.6+1.11</f>
        <v>247.71000000000004</v>
      </c>
      <c r="E7" s="37"/>
      <c r="F7" s="37"/>
      <c r="G7" s="37"/>
      <c r="H7" s="37"/>
      <c r="I7" s="37"/>
      <c r="J7" s="37"/>
      <c r="K7" s="37"/>
      <c r="L7" s="37"/>
      <c r="M7" s="37"/>
    </row>
    <row r="8" spans="1:13" ht="30" customHeight="1">
      <c r="A8" s="39" t="s">
        <v>76</v>
      </c>
      <c r="B8" s="37">
        <f>SUM(C8:M8)</f>
        <v>20.52</v>
      </c>
      <c r="C8" s="37"/>
      <c r="D8" s="37">
        <v>20.52</v>
      </c>
      <c r="E8" s="37"/>
      <c r="F8" s="37"/>
      <c r="G8" s="37"/>
      <c r="H8" s="37"/>
      <c r="I8" s="37"/>
      <c r="J8" s="37"/>
      <c r="K8" s="37"/>
      <c r="L8" s="37"/>
      <c r="M8" s="37"/>
    </row>
    <row r="9" spans="1:13" ht="30" customHeight="1">
      <c r="A9" s="39" t="s">
        <v>77</v>
      </c>
      <c r="B9" s="37">
        <f>SUM(C9:M9)</f>
        <v>52.379999999999995</v>
      </c>
      <c r="C9" s="37"/>
      <c r="D9" s="37">
        <f>7.05+0.07+5.65+27.22+12.39</f>
        <v>52.379999999999995</v>
      </c>
      <c r="E9" s="37"/>
      <c r="F9" s="37"/>
      <c r="G9" s="37"/>
      <c r="H9" s="37"/>
      <c r="I9" s="37"/>
      <c r="J9" s="37"/>
      <c r="K9" s="37"/>
      <c r="L9" s="37"/>
      <c r="M9" s="37"/>
    </row>
    <row r="10" spans="1:13" ht="30" customHeight="1">
      <c r="A10" s="40" t="s">
        <v>79</v>
      </c>
      <c r="B10" s="37">
        <f>SUM(C10:M10)</f>
        <v>253.3</v>
      </c>
      <c r="C10" s="41"/>
      <c r="D10" s="41">
        <v>13.3</v>
      </c>
      <c r="E10" s="41">
        <v>174</v>
      </c>
      <c r="F10" s="41"/>
      <c r="G10" s="41">
        <v>66</v>
      </c>
      <c r="H10" s="41"/>
      <c r="I10" s="41"/>
      <c r="J10" s="41"/>
      <c r="K10" s="41"/>
      <c r="L10" s="41"/>
      <c r="M10" s="41"/>
    </row>
    <row r="11" spans="1:13" ht="30" customHeight="1">
      <c r="A11" s="14"/>
      <c r="B11" s="41">
        <f>SUM(B7:B10)</f>
        <v>573.9100000000001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</sheetData>
  <sheetProtection/>
  <mergeCells count="12">
    <mergeCell ref="J5:L5"/>
    <mergeCell ref="M5:M6"/>
    <mergeCell ref="A1:M2"/>
    <mergeCell ref="A3:M3"/>
    <mergeCell ref="A4:A6"/>
    <mergeCell ref="B4:B6"/>
    <mergeCell ref="C4:M4"/>
    <mergeCell ref="C5:E5"/>
    <mergeCell ref="F5:F6"/>
    <mergeCell ref="G5:G6"/>
    <mergeCell ref="H5:H6"/>
    <mergeCell ref="I5:I6"/>
  </mergeCells>
  <printOptions horizontalCentered="1"/>
  <pageMargins left="0.07874015748031496" right="0.07874015748031496" top="0.7874015748031497" bottom="0.7874015748031497" header="0" footer="0"/>
  <pageSetup errors="blank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L9" sqref="L9"/>
    </sheetView>
  </sheetViews>
  <sheetFormatPr defaultColWidth="9.140625" defaultRowHeight="14.25" customHeight="1"/>
  <cols>
    <col min="1" max="1" width="10.140625" style="0" customWidth="1"/>
    <col min="2" max="2" width="20.57421875" style="0" customWidth="1"/>
    <col min="3" max="14" width="10.7109375" style="0" customWidth="1"/>
  </cols>
  <sheetData>
    <row r="1" spans="1:14" ht="13.5" customHeight="1">
      <c r="A1" s="15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3.5" customHeight="1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4" customHeight="1">
      <c r="A4" s="21" t="s">
        <v>52</v>
      </c>
      <c r="B4" s="22"/>
      <c r="C4" s="21" t="s">
        <v>42</v>
      </c>
      <c r="D4" s="21" t="s">
        <v>43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4" customHeight="1">
      <c r="A5" s="20"/>
      <c r="B5" s="20"/>
      <c r="C5" s="22"/>
      <c r="D5" s="21" t="s">
        <v>7</v>
      </c>
      <c r="E5" s="22"/>
      <c r="F5" s="22"/>
      <c r="G5" s="21" t="s">
        <v>16</v>
      </c>
      <c r="H5" s="21" t="s">
        <v>19</v>
      </c>
      <c r="I5" s="21" t="s">
        <v>22</v>
      </c>
      <c r="J5" s="21" t="s">
        <v>24</v>
      </c>
      <c r="K5" s="21" t="s">
        <v>44</v>
      </c>
      <c r="L5" s="22"/>
      <c r="M5" s="22"/>
      <c r="N5" s="21" t="s">
        <v>45</v>
      </c>
    </row>
    <row r="6" spans="1:14" ht="24" customHeight="1">
      <c r="A6" s="8" t="s">
        <v>53</v>
      </c>
      <c r="B6" s="8" t="s">
        <v>54</v>
      </c>
      <c r="C6" s="22"/>
      <c r="D6" s="7" t="s">
        <v>28</v>
      </c>
      <c r="E6" s="7" t="s">
        <v>10</v>
      </c>
      <c r="F6" s="7" t="s">
        <v>13</v>
      </c>
      <c r="G6" s="22"/>
      <c r="H6" s="22"/>
      <c r="I6" s="22"/>
      <c r="J6" s="22"/>
      <c r="K6" s="7" t="s">
        <v>28</v>
      </c>
      <c r="L6" s="7" t="s">
        <v>46</v>
      </c>
      <c r="M6" s="7" t="s">
        <v>47</v>
      </c>
      <c r="N6" s="22"/>
    </row>
    <row r="7" spans="1:14" ht="30" customHeight="1">
      <c r="A7" s="4">
        <v>2010350</v>
      </c>
      <c r="B7" s="39" t="s">
        <v>80</v>
      </c>
      <c r="C7" s="37">
        <f>D7</f>
        <v>273.78</v>
      </c>
      <c r="D7" s="37">
        <f>E7+F7</f>
        <v>273.78</v>
      </c>
      <c r="E7" s="37">
        <f>573.91-E8-E9-E10-E11-F12-H12</f>
        <v>273.78</v>
      </c>
      <c r="F7" s="37"/>
      <c r="G7" s="37"/>
      <c r="H7" s="37"/>
      <c r="I7" s="2"/>
      <c r="J7" s="2"/>
      <c r="K7" s="2"/>
      <c r="L7" s="2"/>
      <c r="M7" s="2"/>
      <c r="N7" s="14"/>
    </row>
    <row r="8" spans="1:14" ht="30" customHeight="1">
      <c r="A8" s="4">
        <v>2080502</v>
      </c>
      <c r="B8" s="39" t="s">
        <v>81</v>
      </c>
      <c r="C8" s="37">
        <f>D8</f>
        <v>20.52</v>
      </c>
      <c r="D8" s="37">
        <f>E8+F8</f>
        <v>20.52</v>
      </c>
      <c r="E8" s="37">
        <v>20.52</v>
      </c>
      <c r="F8" s="37"/>
      <c r="G8" s="37"/>
      <c r="H8" s="37"/>
      <c r="I8" s="2"/>
      <c r="J8" s="2"/>
      <c r="K8" s="2"/>
      <c r="L8" s="2"/>
      <c r="M8" s="2"/>
      <c r="N8" s="14"/>
    </row>
    <row r="9" spans="1:14" ht="30" customHeight="1">
      <c r="A9" s="4">
        <v>2210201</v>
      </c>
      <c r="B9" s="39" t="s">
        <v>78</v>
      </c>
      <c r="C9" s="37">
        <f>D9</f>
        <v>27.22</v>
      </c>
      <c r="D9" s="37">
        <f>E9+F9</f>
        <v>27.22</v>
      </c>
      <c r="E9" s="37">
        <v>27.22</v>
      </c>
      <c r="F9" s="37"/>
      <c r="G9" s="37"/>
      <c r="H9" s="37"/>
      <c r="I9" s="2"/>
      <c r="J9" s="2"/>
      <c r="K9" s="2"/>
      <c r="L9" s="2"/>
      <c r="M9" s="2"/>
      <c r="N9" s="14"/>
    </row>
    <row r="10" spans="1:14" ht="30" customHeight="1">
      <c r="A10" s="42">
        <v>2100502</v>
      </c>
      <c r="B10" s="40" t="s">
        <v>82</v>
      </c>
      <c r="C10" s="37">
        <f>D10</f>
        <v>10.74</v>
      </c>
      <c r="D10" s="37">
        <f>E10+F10</f>
        <v>10.74</v>
      </c>
      <c r="E10" s="41">
        <v>10.74</v>
      </c>
      <c r="F10" s="41"/>
      <c r="G10" s="41"/>
      <c r="H10" s="41"/>
      <c r="I10" s="14"/>
      <c r="J10" s="14"/>
      <c r="K10" s="14"/>
      <c r="L10" s="14"/>
      <c r="M10" s="14"/>
      <c r="N10" s="14"/>
    </row>
    <row r="11" spans="1:14" ht="30" customHeight="1">
      <c r="A11" s="42">
        <v>2100502</v>
      </c>
      <c r="B11" s="40" t="s">
        <v>83</v>
      </c>
      <c r="C11" s="37">
        <f>D11</f>
        <v>1.65</v>
      </c>
      <c r="D11" s="37">
        <f>E11+F11</f>
        <v>1.65</v>
      </c>
      <c r="E11" s="41">
        <v>1.65</v>
      </c>
      <c r="F11" s="41"/>
      <c r="G11" s="41"/>
      <c r="H11" s="41"/>
      <c r="I11" s="14"/>
      <c r="J11" s="14"/>
      <c r="K11" s="14"/>
      <c r="L11" s="14"/>
      <c r="M11" s="14"/>
      <c r="N11" s="14"/>
    </row>
    <row r="12" spans="1:14" ht="30" customHeight="1">
      <c r="A12" s="42">
        <v>2169999</v>
      </c>
      <c r="B12" s="40" t="s">
        <v>84</v>
      </c>
      <c r="C12" s="37">
        <f>D12+H12</f>
        <v>240</v>
      </c>
      <c r="D12" s="37">
        <f>E12+F12</f>
        <v>174</v>
      </c>
      <c r="E12" s="41"/>
      <c r="F12" s="41">
        <v>174</v>
      </c>
      <c r="G12" s="41"/>
      <c r="H12" s="41">
        <v>66</v>
      </c>
      <c r="I12" s="14"/>
      <c r="J12" s="14"/>
      <c r="K12" s="14"/>
      <c r="L12" s="14"/>
      <c r="M12" s="14"/>
      <c r="N12" s="14"/>
    </row>
    <row r="13" spans="1:14" ht="30" customHeight="1">
      <c r="A13" s="14"/>
      <c r="B13" s="14"/>
      <c r="C13" s="41">
        <f>SUM(C7:C12)</f>
        <v>573.91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</sheetData>
  <sheetProtection/>
  <mergeCells count="12">
    <mergeCell ref="K5:M5"/>
    <mergeCell ref="N5:N6"/>
    <mergeCell ref="A1:N2"/>
    <mergeCell ref="A3:N3"/>
    <mergeCell ref="A4:B5"/>
    <mergeCell ref="C4:C6"/>
    <mergeCell ref="D4:N4"/>
    <mergeCell ref="D5:F5"/>
    <mergeCell ref="G5:G6"/>
    <mergeCell ref="H5:H6"/>
    <mergeCell ref="I5:I6"/>
    <mergeCell ref="J5:J6"/>
  </mergeCells>
  <printOptions horizontalCentered="1"/>
  <pageMargins left="0.07874015748031496" right="0.07874015748031496" top="0.7874015748031497" bottom="0.7874015748031497" header="0" footer="0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3" sqref="C3"/>
    </sheetView>
  </sheetViews>
  <sheetFormatPr defaultColWidth="9.140625" defaultRowHeight="14.25" customHeight="1"/>
  <cols>
    <col min="1" max="1" width="5.140625" style="0" customWidth="1"/>
    <col min="2" max="2" width="10.7109375" style="0" customWidth="1"/>
    <col min="3" max="3" width="59.421875" style="0" customWidth="1"/>
    <col min="4" max="4" width="45.00390625" style="0" customWidth="1"/>
  </cols>
  <sheetData>
    <row r="1" spans="1:4" ht="30" customHeight="1">
      <c r="A1" s="6"/>
      <c r="B1" s="33" t="s">
        <v>55</v>
      </c>
      <c r="C1" s="34"/>
      <c r="D1" s="34"/>
    </row>
    <row r="2" spans="1:4" ht="26.25" customHeight="1">
      <c r="A2" s="6"/>
      <c r="B2" s="9"/>
      <c r="C2" s="9"/>
      <c r="D2" s="6"/>
    </row>
    <row r="3" spans="1:4" ht="24" customHeight="1">
      <c r="A3" s="6"/>
      <c r="B3" s="10"/>
      <c r="C3" s="10"/>
      <c r="D3" s="11" t="s">
        <v>1</v>
      </c>
    </row>
    <row r="4" spans="1:4" ht="30" customHeight="1">
      <c r="A4" s="12"/>
      <c r="B4" s="35" t="s">
        <v>4</v>
      </c>
      <c r="C4" s="36"/>
      <c r="D4" s="13" t="s">
        <v>56</v>
      </c>
    </row>
    <row r="5" spans="1:4" ht="30" customHeight="1">
      <c r="A5" s="12"/>
      <c r="B5" s="31" t="s">
        <v>57</v>
      </c>
      <c r="C5" s="32"/>
      <c r="D5" s="44">
        <v>333.91</v>
      </c>
    </row>
    <row r="6" spans="1:4" ht="14.25" customHeight="1" hidden="1">
      <c r="A6" s="12"/>
      <c r="B6" s="31" t="s">
        <v>58</v>
      </c>
      <c r="C6" s="32"/>
      <c r="D6" s="44"/>
    </row>
    <row r="7" spans="1:4" ht="14.25" customHeight="1" hidden="1">
      <c r="A7" s="12"/>
      <c r="B7" s="31" t="s">
        <v>59</v>
      </c>
      <c r="C7" s="32"/>
      <c r="D7" s="44"/>
    </row>
    <row r="8" spans="1:4" ht="14.25" customHeight="1" hidden="1">
      <c r="A8" s="12"/>
      <c r="B8" s="31" t="s">
        <v>60</v>
      </c>
      <c r="C8" s="32"/>
      <c r="D8" s="44"/>
    </row>
    <row r="9" spans="1:4" ht="30" customHeight="1">
      <c r="A9" s="12"/>
      <c r="B9" s="31" t="s">
        <v>61</v>
      </c>
      <c r="C9" s="32"/>
      <c r="D9" s="44">
        <v>2</v>
      </c>
    </row>
    <row r="10" spans="1:4" ht="30" customHeight="1">
      <c r="A10" s="12"/>
      <c r="B10" s="31" t="s">
        <v>62</v>
      </c>
      <c r="C10" s="32"/>
      <c r="D10" s="43" t="s">
        <v>85</v>
      </c>
    </row>
    <row r="11" spans="1:4" ht="30" customHeight="1">
      <c r="A11" s="12"/>
      <c r="B11" s="31" t="s">
        <v>63</v>
      </c>
      <c r="C11" s="32"/>
      <c r="D11" s="43" t="s">
        <v>85</v>
      </c>
    </row>
    <row r="12" spans="1:4" ht="30" customHeight="1">
      <c r="A12" s="12"/>
      <c r="B12" s="31" t="s">
        <v>64</v>
      </c>
      <c r="C12" s="32"/>
      <c r="D12" s="43" t="s">
        <v>85</v>
      </c>
    </row>
    <row r="13" spans="1:4" ht="30" customHeight="1">
      <c r="A13" s="12"/>
      <c r="B13" s="31" t="s">
        <v>65</v>
      </c>
      <c r="C13" s="32"/>
      <c r="D13" s="43" t="s">
        <v>85</v>
      </c>
    </row>
    <row r="14" spans="1:4" ht="30" customHeight="1">
      <c r="A14" s="12"/>
      <c r="B14" s="31" t="s">
        <v>66</v>
      </c>
      <c r="C14" s="32"/>
      <c r="D14" s="44">
        <v>2</v>
      </c>
    </row>
    <row r="15" spans="1:4" ht="24" customHeight="1">
      <c r="A15" s="6"/>
      <c r="B15" s="27" t="s">
        <v>67</v>
      </c>
      <c r="C15" s="28"/>
      <c r="D15" s="28"/>
    </row>
    <row r="16" spans="1:4" ht="42" customHeight="1">
      <c r="A16" s="6"/>
      <c r="B16" s="29" t="s">
        <v>68</v>
      </c>
      <c r="C16" s="30"/>
      <c r="D16" s="30"/>
    </row>
    <row r="17" spans="1:4" ht="30" customHeight="1">
      <c r="A17" s="6"/>
      <c r="B17" s="29" t="s">
        <v>69</v>
      </c>
      <c r="C17" s="30"/>
      <c r="D17" s="30"/>
    </row>
    <row r="18" spans="1:4" ht="30" customHeight="1">
      <c r="A18" s="6"/>
      <c r="B18" s="29" t="s">
        <v>70</v>
      </c>
      <c r="C18" s="30"/>
      <c r="D18" s="30"/>
    </row>
    <row r="19" spans="1:4" ht="30" customHeight="1">
      <c r="A19" s="6"/>
      <c r="B19" s="23" t="s">
        <v>71</v>
      </c>
      <c r="C19" s="24"/>
      <c r="D19" s="24"/>
    </row>
    <row r="20" spans="1:4" ht="30" customHeight="1">
      <c r="A20" s="6"/>
      <c r="B20" s="25" t="s">
        <v>72</v>
      </c>
      <c r="C20" s="26"/>
      <c r="D20" s="26"/>
    </row>
    <row r="21" spans="1:4" ht="13.5" customHeight="1">
      <c r="A21" s="6"/>
      <c r="B21" s="6"/>
      <c r="C21" s="6"/>
      <c r="D21" s="6"/>
    </row>
  </sheetData>
  <sheetProtection/>
  <mergeCells count="18">
    <mergeCell ref="B1:D1"/>
    <mergeCell ref="B4:C4"/>
    <mergeCell ref="B5:C5"/>
    <mergeCell ref="B6:C6"/>
    <mergeCell ref="B11:C11"/>
    <mergeCell ref="B12:C12"/>
    <mergeCell ref="B13:C13"/>
    <mergeCell ref="B14:C14"/>
    <mergeCell ref="B7:C7"/>
    <mergeCell ref="B8:C8"/>
    <mergeCell ref="B9:C9"/>
    <mergeCell ref="B10:C10"/>
    <mergeCell ref="B19:D19"/>
    <mergeCell ref="B20:D20"/>
    <mergeCell ref="B15:D15"/>
    <mergeCell ref="B16:D16"/>
    <mergeCell ref="B17:D17"/>
    <mergeCell ref="B18:D18"/>
  </mergeCells>
  <printOptions horizontalCentered="1"/>
  <pageMargins left="0.07874015748031496" right="0.07874015748031496" top="0.3937007874015748" bottom="0.3937007874015748" header="0" footer="0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2016-03-16T02:16:48Z</cp:lastPrinted>
  <dcterms:modified xsi:type="dcterms:W3CDTF">2016-03-16T03:09:17Z</dcterms:modified>
  <cp:category/>
  <cp:version/>
  <cp:contentType/>
  <cp:contentStatus/>
</cp:coreProperties>
</file>