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  <sheet name="市本级" sheetId="2" r:id="rId2"/>
    <sheet name="金平区" sheetId="3" r:id="rId3"/>
    <sheet name="龙湖区" sheetId="4" r:id="rId4"/>
    <sheet name="澄海区" sheetId="5" r:id="rId5"/>
    <sheet name="濠江区" sheetId="6" r:id="rId6"/>
    <sheet name="潮阳区" sheetId="7" r:id="rId7"/>
    <sheet name="潮南区" sheetId="8" r:id="rId8"/>
    <sheet name="南澳县" sheetId="9" r:id="rId9"/>
  </sheets>
  <definedNames/>
  <calcPr fullCalcOnLoad="1"/>
</workbook>
</file>

<file path=xl/sharedStrings.xml><?xml version="1.0" encoding="utf-8"?>
<sst xmlns="http://schemas.openxmlformats.org/spreadsheetml/2006/main" count="612" uniqueCount="66">
  <si>
    <t>附件4</t>
  </si>
  <si>
    <r>
      <t>汕头市</t>
    </r>
    <r>
      <rPr>
        <u val="single"/>
        <sz val="28"/>
        <rFont val="方正小标宋简体"/>
        <family val="0"/>
      </rPr>
      <t xml:space="preserve">        </t>
    </r>
    <r>
      <rPr>
        <sz val="28"/>
        <rFont val="方正小标宋简体"/>
        <family val="0"/>
      </rPr>
      <t>区（县）2022年涉农资金大事要事完成情况表</t>
    </r>
  </si>
  <si>
    <t>事项</t>
  </si>
  <si>
    <t>工作内容</t>
  </si>
  <si>
    <t>2021年工作基础</t>
  </si>
  <si>
    <t>2022年工作计划</t>
  </si>
  <si>
    <t>2022年资金保障计划</t>
  </si>
  <si>
    <t>2022年工作完成情况</t>
  </si>
  <si>
    <t>2022年资金保障落实情况</t>
  </si>
  <si>
    <t>备注</t>
  </si>
  <si>
    <t>2021年底已完成
（累计值）</t>
  </si>
  <si>
    <t>2022年计划完成
（当年度新增）</t>
  </si>
  <si>
    <t>预计2022年底
可完成
（累计值）</t>
  </si>
  <si>
    <t>项目计划当年度
投资总额
（万元）</t>
  </si>
  <si>
    <t>当年度计划统筹安排各级财政资金金额合计
（万元）</t>
  </si>
  <si>
    <t>2022年实际已完成
（当年度新增）</t>
  </si>
  <si>
    <t>截至2022年底
已完成
（累计值）</t>
  </si>
  <si>
    <t>项目当年度
已完成投资总额
（万元）</t>
  </si>
  <si>
    <t>当年度实际安排各级财政资金金额合计
（万元）</t>
  </si>
  <si>
    <t>其中：</t>
  </si>
  <si>
    <t>1.已安排省级涉农资金金额（万元）</t>
  </si>
  <si>
    <t>2.已安排省级驻镇帮镇扶村资金金额（万元）</t>
  </si>
  <si>
    <t>3.已安排市级涉农资金金额（万元）</t>
  </si>
  <si>
    <t>4.已落实其他财政资金金额（万元）</t>
  </si>
  <si>
    <t>A</t>
  </si>
  <si>
    <t>B</t>
  </si>
  <si>
    <t>C=A+B</t>
  </si>
  <si>
    <t>D</t>
  </si>
  <si>
    <t>E</t>
  </si>
  <si>
    <t>F</t>
  </si>
  <si>
    <t>G=A+F</t>
  </si>
  <si>
    <t>H</t>
  </si>
  <si>
    <t>I=J+K+L+M</t>
  </si>
  <si>
    <t>J</t>
  </si>
  <si>
    <t>K</t>
  </si>
  <si>
    <t>L</t>
  </si>
  <si>
    <t>M</t>
  </si>
  <si>
    <t>合计</t>
  </si>
  <si>
    <t>农村生活污水治理</t>
  </si>
  <si>
    <t>完成农村生活污水治理自然村数量（个数）</t>
  </si>
  <si>
    <t>市生态环境局负责</t>
  </si>
  <si>
    <t>村内道路建设</t>
  </si>
  <si>
    <t>完成村内道路基本硬底化的自然村数量（个数）</t>
  </si>
  <si>
    <t>市农业农村局负责</t>
  </si>
  <si>
    <t>农村集中供水提档升级</t>
  </si>
  <si>
    <t>农村规模化集中供水覆盖人口数量（万人）</t>
  </si>
  <si>
    <t>市水务局负责</t>
  </si>
  <si>
    <t>农村公路提档升级</t>
  </si>
  <si>
    <t>建设改造四级双车道长度（公里）</t>
  </si>
  <si>
    <t>市交通运输局负责</t>
  </si>
  <si>
    <t>建设改造三级及以上等级路
（公里）</t>
  </si>
  <si>
    <t>美丽圩镇建设</t>
  </si>
  <si>
    <t>完成镇域环境基础整治的圩镇数量（个数）</t>
  </si>
  <si>
    <t>市住建局负责</t>
  </si>
  <si>
    <t>渔港建设</t>
  </si>
  <si>
    <t>建成国家级渔港经济区数量（个）</t>
  </si>
  <si>
    <t>高标准农田建设</t>
  </si>
  <si>
    <t>建成高标准农田面积（万亩）</t>
  </si>
  <si>
    <t>完成复耕整治撂荒地面积（万亩）</t>
  </si>
  <si>
    <t>小水电清理整改</t>
  </si>
  <si>
    <t>退出小水电宗数（宗）</t>
  </si>
  <si>
    <t>中小河流治理</t>
  </si>
  <si>
    <t>完成中小河流治理长度（公里）</t>
  </si>
  <si>
    <t>填报说明：此表填报本地区2022年涉农资金大事要事完成情况，资金来源包括中央、省、市县等各级财政资金。</t>
  </si>
  <si>
    <t>之前年度已完成全部任务</t>
  </si>
  <si>
    <t>市水务局负责根据（农村统计年鉴5.0636万人已全覆盖，实施项目新增的部分覆盖人口实际应为改善供水人口）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</si>
</sst>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2"/>
      <name val="黑体"/>
      <family val="3"/>
    </font>
    <font>
      <sz val="28"/>
      <name val="方正小标宋简体"/>
      <family val="0"/>
    </font>
    <font>
      <sz val="16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8"/>
      <name val="方正小标宋简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9" fillId="0" borderId="9" xfId="22" applyNumberFormat="1" applyFont="1" applyBorder="1" applyAlignment="1">
      <alignment horizontal="right" vertical="center" wrapText="1"/>
    </xf>
    <xf numFmtId="176" fontId="10" fillId="0" borderId="9" xfId="22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9" fillId="0" borderId="13" xfId="22" applyNumberFormat="1" applyFont="1" applyBorder="1" applyAlignment="1">
      <alignment horizontal="right" vertical="center" wrapText="1"/>
    </xf>
    <xf numFmtId="176" fontId="9" fillId="0" borderId="14" xfId="22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6" fontId="53" fillId="0" borderId="9" xfId="0" applyNumberFormat="1" applyFont="1" applyBorder="1" applyAlignment="1">
      <alignment horizontal="right" vertical="center" wrapText="1"/>
    </xf>
    <xf numFmtId="176" fontId="53" fillId="0" borderId="9" xfId="0" applyNumberFormat="1" applyFont="1" applyFill="1" applyBorder="1" applyAlignment="1">
      <alignment horizontal="right"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tabSelected="1" zoomScale="55" zoomScaleNormal="55" zoomScaleSheetLayoutView="100" workbookViewId="0" topLeftCell="A1">
      <pane xSplit="2" ySplit="7" topLeftCell="C12" activePane="bottomRight" state="frozen"/>
      <selection pane="bottomRight" activeCell="C9" sqref="C9:O19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28">
        <f>'市本级'!C9+'金平区'!C9+'龙湖区'!C9+'澄海区'!C9+'濠江区'!C9+'潮阳区'!C9+'潮南区'!C9+'南澳县'!C9</f>
        <v>0</v>
      </c>
      <c r="D9" s="28">
        <f>'市本级'!D9+'金平区'!D9+'龙湖区'!D9+'澄海区'!D9+'濠江区'!D9+'潮阳区'!D9+'潮南区'!D9+'南澳县'!D9</f>
        <v>0</v>
      </c>
      <c r="E9" s="28">
        <f>'市本级'!E9+'金平区'!E9+'龙湖区'!E9+'澄海区'!E9+'濠江区'!E9+'潮阳区'!E9+'潮南区'!E9+'南澳县'!E9</f>
        <v>0</v>
      </c>
      <c r="F9" s="28">
        <f>'市本级'!F9+'金平区'!F9+'龙湖区'!F9+'澄海区'!F9+'濠江区'!F9+'潮阳区'!F9+'潮南区'!F9+'南澳县'!F9</f>
        <v>0</v>
      </c>
      <c r="G9" s="28">
        <f>'市本级'!G9+'金平区'!G9+'龙湖区'!G9+'澄海区'!G9+'濠江区'!G9+'潮阳区'!G9+'潮南区'!G9+'南澳县'!G9</f>
        <v>0</v>
      </c>
      <c r="H9" s="28">
        <f>'市本级'!H9+'金平区'!H9+'龙湖区'!H9+'澄海区'!H9+'濠江区'!H9+'潮阳区'!H9+'潮南区'!H9+'南澳县'!H9</f>
        <v>0</v>
      </c>
      <c r="I9" s="28">
        <f>'市本级'!I9+'金平区'!I9+'龙湖区'!I9+'澄海区'!I9+'濠江区'!I9+'潮阳区'!I9+'潮南区'!I9+'南澳县'!I9</f>
        <v>0</v>
      </c>
      <c r="J9" s="28">
        <f>'市本级'!J9+'金平区'!J9+'龙湖区'!J9+'澄海区'!J9+'濠江区'!J9+'潮阳区'!J9+'潮南区'!J9+'南澳县'!J9</f>
        <v>0</v>
      </c>
      <c r="K9" s="28">
        <f>'市本级'!K9+'金平区'!K9+'龙湖区'!K9+'澄海区'!K9+'濠江区'!K9+'潮阳区'!K9+'潮南区'!K9+'南澳县'!K9</f>
        <v>0</v>
      </c>
      <c r="L9" s="28">
        <f>'市本级'!L9+'金平区'!L9+'龙湖区'!L9+'澄海区'!L9+'濠江区'!L9+'潮阳区'!L9+'潮南区'!L9+'南澳县'!L9</f>
        <v>0</v>
      </c>
      <c r="M9" s="28">
        <f>'市本级'!M9+'金平区'!M9+'龙湖区'!M9+'澄海区'!M9+'濠江区'!M9+'潮阳区'!M9+'潮南区'!M9+'南澳县'!M9</f>
        <v>0</v>
      </c>
      <c r="N9" s="28">
        <f>'市本级'!N9+'金平区'!N9+'龙湖区'!N9+'澄海区'!N9+'濠江区'!N9+'潮阳区'!N9+'潮南区'!N9+'南澳县'!N9</f>
        <v>0</v>
      </c>
      <c r="O9" s="28">
        <f>'市本级'!O9+'金平区'!O9+'龙湖区'!O9+'澄海区'!O9+'濠江区'!O9+'潮阳区'!O9+'潮南区'!O9+'南澳县'!O9</f>
        <v>0</v>
      </c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28">
        <f>'市本级'!C10+'金平区'!C10+'龙湖区'!C10+'澄海区'!C10+'濠江区'!C10+'潮阳区'!C10+'潮南区'!C10+'南澳县'!C10</f>
        <v>0</v>
      </c>
      <c r="D10" s="28">
        <f>'市本级'!D10+'金平区'!D10+'龙湖区'!D10+'澄海区'!D10+'濠江区'!D10+'潮阳区'!D10+'潮南区'!D10+'南澳县'!D10</f>
        <v>0</v>
      </c>
      <c r="E10" s="28">
        <f>'市本级'!E10+'金平区'!E10+'龙湖区'!E10+'澄海区'!E10+'濠江区'!E10+'潮阳区'!E10+'潮南区'!E10+'南澳县'!E10</f>
        <v>0</v>
      </c>
      <c r="F10" s="28">
        <f>'市本级'!F10+'金平区'!F10+'龙湖区'!F10+'澄海区'!F10+'濠江区'!F10+'潮阳区'!F10+'潮南区'!F10+'南澳县'!F10</f>
        <v>0</v>
      </c>
      <c r="G10" s="28">
        <f>'市本级'!G10+'金平区'!G10+'龙湖区'!G10+'澄海区'!G10+'濠江区'!G10+'潮阳区'!G10+'潮南区'!G10+'南澳县'!G10</f>
        <v>0</v>
      </c>
      <c r="H10" s="28">
        <f>'市本级'!H10+'金平区'!H10+'龙湖区'!H10+'澄海区'!H10+'濠江区'!H10+'潮阳区'!H10+'潮南区'!H10+'南澳县'!H10</f>
        <v>0</v>
      </c>
      <c r="I10" s="28">
        <f>'市本级'!I10+'金平区'!I10+'龙湖区'!I10+'澄海区'!I10+'濠江区'!I10+'潮阳区'!I10+'潮南区'!I10+'南澳县'!I10</f>
        <v>0</v>
      </c>
      <c r="J10" s="28">
        <f>'市本级'!J10+'金平区'!J10+'龙湖区'!J10+'澄海区'!J10+'濠江区'!J10+'潮阳区'!J10+'潮南区'!J10+'南澳县'!J10</f>
        <v>0</v>
      </c>
      <c r="K10" s="28">
        <f>'市本级'!K10+'金平区'!K10+'龙湖区'!K10+'澄海区'!K10+'濠江区'!K10+'潮阳区'!K10+'潮南区'!K10+'南澳县'!K10</f>
        <v>0</v>
      </c>
      <c r="L10" s="28">
        <f>'市本级'!L10+'金平区'!L10+'龙湖区'!L10+'澄海区'!L10+'濠江区'!L10+'潮阳区'!L10+'潮南区'!L10+'南澳县'!L10</f>
        <v>0</v>
      </c>
      <c r="M10" s="28">
        <f>'市本级'!M10+'金平区'!M10+'龙湖区'!M10+'澄海区'!M10+'濠江区'!M10+'潮阳区'!M10+'潮南区'!M10+'南澳县'!M10</f>
        <v>0</v>
      </c>
      <c r="N10" s="28">
        <f>'市本级'!N10+'金平区'!N10+'龙湖区'!N10+'澄海区'!N10+'濠江区'!N10+'潮阳区'!N10+'潮南区'!N10+'南澳县'!N10</f>
        <v>0</v>
      </c>
      <c r="O10" s="28">
        <f>'市本级'!O10+'金平区'!O10+'龙湖区'!O10+'澄海区'!O10+'濠江区'!O10+'潮阳区'!O10+'潮南区'!O10+'南澳县'!O10</f>
        <v>0</v>
      </c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28">
        <f>'市本级'!C11+'金平区'!C11+'龙湖区'!C11+'澄海区'!C11+'濠江区'!C11+'潮阳区'!C11+'潮南区'!C11+'南澳县'!C11</f>
        <v>4.97</v>
      </c>
      <c r="D11" s="28">
        <f>'市本级'!D11+'金平区'!D11+'龙湖区'!D11+'澄海区'!D11+'濠江区'!D11+'潮阳区'!D11+'潮南区'!D11+'南澳县'!D11</f>
        <v>0.3</v>
      </c>
      <c r="E11" s="28">
        <f>'市本级'!E11+'金平区'!E11+'龙湖区'!E11+'澄海区'!E11+'濠江区'!E11+'潮阳区'!E11+'潮南区'!E11+'南澳县'!E11</f>
        <v>132.08999999999997</v>
      </c>
      <c r="F11" s="28">
        <f>'市本级'!F11+'金平区'!F11+'龙湖区'!F11+'澄海区'!F11+'濠江区'!F11+'潮阳区'!F11+'潮南区'!F11+'南澳县'!F11</f>
        <v>700</v>
      </c>
      <c r="G11" s="28">
        <f>'市本级'!G11+'金平区'!G11+'龙湖区'!G11+'澄海区'!G11+'濠江区'!G11+'潮阳区'!G11+'潮南区'!G11+'南澳县'!G11</f>
        <v>700</v>
      </c>
      <c r="H11" s="28">
        <f>'市本级'!H11+'金平区'!H11+'龙湖区'!H11+'澄海区'!H11+'濠江区'!H11+'潮阳区'!H11+'潮南区'!H11+'南澳县'!H11</f>
        <v>0.0936</v>
      </c>
      <c r="I11" s="28">
        <f>'市本级'!I11+'金平区'!I11+'龙湖区'!I11+'澄海区'!I11+'濠江区'!I11+'潮阳区'!I11+'潮南区'!I11+'南澳县'!I11</f>
        <v>130.49360000000001</v>
      </c>
      <c r="J11" s="28">
        <f>'市本级'!J11+'金平区'!J11+'龙湖区'!J11+'澄海区'!J11+'濠江区'!J11+'潮阳区'!J11+'潮南区'!J11+'南澳县'!J11</f>
        <v>108.017187</v>
      </c>
      <c r="K11" s="28">
        <f>'市本级'!K11+'金平区'!K11+'龙湖区'!K11+'澄海区'!K11+'濠江区'!K11+'潮阳区'!K11+'潮南区'!K11+'南澳县'!K11</f>
        <v>500</v>
      </c>
      <c r="L11" s="28">
        <f>'市本级'!L11+'金平区'!L11+'龙湖区'!L11+'澄海区'!L11+'濠江区'!L11+'潮阳区'!L11+'潮南区'!L11+'南澳县'!L11</f>
        <v>500</v>
      </c>
      <c r="M11" s="28">
        <f>'市本级'!M11+'金平区'!M11+'龙湖区'!M11+'澄海区'!M11+'濠江区'!M11+'潮阳区'!M11+'潮南区'!M11+'南澳县'!M11</f>
        <v>0</v>
      </c>
      <c r="N11" s="28">
        <f>'市本级'!N11+'金平区'!N11+'龙湖区'!N11+'澄海区'!N11+'濠江区'!N11+'潮阳区'!N11+'潮南区'!N11+'南澳县'!N11</f>
        <v>0</v>
      </c>
      <c r="O11" s="28">
        <f>'市本级'!O11+'金平区'!O11+'龙湖区'!O11+'澄海区'!O11+'濠江区'!O11+'潮阳区'!O11+'潮南区'!O11+'南澳县'!O11</f>
        <v>0</v>
      </c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28">
        <f>'市本级'!C12+'金平区'!C12+'龙湖区'!C12+'澄海区'!C12+'濠江区'!C12+'潮阳区'!C12+'潮南区'!C12+'南澳县'!C12</f>
        <v>0</v>
      </c>
      <c r="D12" s="28">
        <f>'市本级'!D12+'金平区'!D12+'龙湖区'!D12+'澄海区'!D12+'濠江区'!D12+'潮阳区'!D12+'潮南区'!D12+'南澳县'!D12</f>
        <v>0</v>
      </c>
      <c r="E12" s="28">
        <f>'市本级'!E12+'金平区'!E12+'龙湖区'!E12+'澄海区'!E12+'濠江区'!E12+'潮阳区'!E12+'潮南区'!E12+'南澳县'!E12</f>
        <v>0</v>
      </c>
      <c r="F12" s="28">
        <f>'市本级'!F12+'金平区'!F12+'龙湖区'!F12+'澄海区'!F12+'濠江区'!F12+'潮阳区'!F12+'潮南区'!F12+'南澳县'!F12</f>
        <v>0</v>
      </c>
      <c r="G12" s="28">
        <f>'市本级'!G12+'金平区'!G12+'龙湖区'!G12+'澄海区'!G12+'濠江区'!G12+'潮阳区'!G12+'潮南区'!G12+'南澳县'!G12</f>
        <v>0</v>
      </c>
      <c r="H12" s="28">
        <f>'市本级'!H12+'金平区'!H12+'龙湖区'!H12+'澄海区'!H12+'濠江区'!H12+'潮阳区'!H12+'潮南区'!H12+'南澳县'!H12</f>
        <v>0</v>
      </c>
      <c r="I12" s="28">
        <f>'市本级'!I12+'金平区'!I12+'龙湖区'!I12+'澄海区'!I12+'濠江区'!I12+'潮阳区'!I12+'潮南区'!I12+'南澳县'!I12</f>
        <v>0</v>
      </c>
      <c r="J12" s="28">
        <f>'市本级'!J12+'金平区'!J12+'龙湖区'!J12+'澄海区'!J12+'濠江区'!J12+'潮阳区'!J12+'潮南区'!J12+'南澳县'!J12</f>
        <v>0</v>
      </c>
      <c r="K12" s="28">
        <f>'市本级'!K12+'金平区'!K12+'龙湖区'!K12+'澄海区'!K12+'濠江区'!K12+'潮阳区'!K12+'潮南区'!K12+'南澳县'!K12</f>
        <v>0</v>
      </c>
      <c r="L12" s="28">
        <f>'市本级'!L12+'金平区'!L12+'龙湖区'!L12+'澄海区'!L12+'濠江区'!L12+'潮阳区'!L12+'潮南区'!L12+'南澳县'!L12</f>
        <v>0</v>
      </c>
      <c r="M12" s="28">
        <f>'市本级'!M12+'金平区'!M12+'龙湖区'!M12+'澄海区'!M12+'濠江区'!M12+'潮阳区'!M12+'潮南区'!M12+'南澳县'!M12</f>
        <v>0</v>
      </c>
      <c r="N12" s="28">
        <f>'市本级'!N12+'金平区'!N12+'龙湖区'!N12+'澄海区'!N12+'濠江区'!N12+'潮阳区'!N12+'潮南区'!N12+'南澳县'!N12</f>
        <v>0</v>
      </c>
      <c r="O12" s="28">
        <f>'市本级'!O12+'金平区'!O12+'龙湖区'!O12+'澄海区'!O12+'濠江区'!O12+'潮阳区'!O12+'潮南区'!O12+'南澳县'!O12</f>
        <v>0</v>
      </c>
      <c r="P12" s="14" t="s">
        <v>49</v>
      </c>
    </row>
    <row r="13" spans="1:16" s="3" customFormat="1" ht="69.75" customHeight="1">
      <c r="A13" s="13"/>
      <c r="B13" s="14" t="s">
        <v>50</v>
      </c>
      <c r="C13" s="28">
        <f>'市本级'!C13+'金平区'!C13+'龙湖区'!C13+'澄海区'!C13+'濠江区'!C13+'潮阳区'!C13+'潮南区'!C13+'南澳县'!C13</f>
        <v>0</v>
      </c>
      <c r="D13" s="28">
        <f>'市本级'!D13+'金平区'!D13+'龙湖区'!D13+'澄海区'!D13+'濠江区'!D13+'潮阳区'!D13+'潮南区'!D13+'南澳县'!D13</f>
        <v>0</v>
      </c>
      <c r="E13" s="28">
        <f>'市本级'!E13+'金平区'!E13+'龙湖区'!E13+'澄海区'!E13+'濠江区'!E13+'潮阳区'!E13+'潮南区'!E13+'南澳县'!E13</f>
        <v>0</v>
      </c>
      <c r="F13" s="28">
        <f>'市本级'!F13+'金平区'!F13+'龙湖区'!F13+'澄海区'!F13+'濠江区'!F13+'潮阳区'!F13+'潮南区'!F13+'南澳县'!F13</f>
        <v>0</v>
      </c>
      <c r="G13" s="28">
        <f>'市本级'!G13+'金平区'!G13+'龙湖区'!G13+'澄海区'!G13+'濠江区'!G13+'潮阳区'!G13+'潮南区'!G13+'南澳县'!G13</f>
        <v>0</v>
      </c>
      <c r="H13" s="28">
        <f>'市本级'!H13+'金平区'!H13+'龙湖区'!H13+'澄海区'!H13+'濠江区'!H13+'潮阳区'!H13+'潮南区'!H13+'南澳县'!H13</f>
        <v>0</v>
      </c>
      <c r="I13" s="28">
        <f>'市本级'!I13+'金平区'!I13+'龙湖区'!I13+'澄海区'!I13+'濠江区'!I13+'潮阳区'!I13+'潮南区'!I13+'南澳县'!I13</f>
        <v>0</v>
      </c>
      <c r="J13" s="28">
        <f>'市本级'!J13+'金平区'!J13+'龙湖区'!J13+'澄海区'!J13+'濠江区'!J13+'潮阳区'!J13+'潮南区'!J13+'南澳县'!J13</f>
        <v>0</v>
      </c>
      <c r="K13" s="28">
        <f>'市本级'!K13+'金平区'!K13+'龙湖区'!K13+'澄海区'!K13+'濠江区'!K13+'潮阳区'!K13+'潮南区'!K13+'南澳县'!K13</f>
        <v>0</v>
      </c>
      <c r="L13" s="28">
        <f>'市本级'!L13+'金平区'!L13+'龙湖区'!L13+'澄海区'!L13+'濠江区'!L13+'潮阳区'!L13+'潮南区'!L13+'南澳县'!L13</f>
        <v>0</v>
      </c>
      <c r="M13" s="28">
        <f>'市本级'!M13+'金平区'!M13+'龙湖区'!M13+'澄海区'!M13+'濠江区'!M13+'潮阳区'!M13+'潮南区'!M13+'南澳县'!M13</f>
        <v>0</v>
      </c>
      <c r="N13" s="28">
        <f>'市本级'!N13+'金平区'!N13+'龙湖区'!N13+'澄海区'!N13+'濠江区'!N13+'潮阳区'!N13+'潮南区'!N13+'南澳县'!N13</f>
        <v>0</v>
      </c>
      <c r="O13" s="28">
        <f>'市本级'!O13+'金平区'!O13+'龙湖区'!O13+'澄海区'!O13+'濠江区'!O13+'潮阳区'!O13+'潮南区'!O13+'南澳县'!O13</f>
        <v>0</v>
      </c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28">
        <f>'市本级'!C14+'金平区'!C14+'龙湖区'!C14+'澄海区'!C14+'濠江区'!C14+'潮阳区'!C14+'潮南区'!C14+'南澳县'!C14</f>
        <v>0</v>
      </c>
      <c r="D14" s="28">
        <f>'市本级'!D14+'金平区'!D14+'龙湖区'!D14+'澄海区'!D14+'濠江区'!D14+'潮阳区'!D14+'潮南区'!D14+'南澳县'!D14</f>
        <v>0</v>
      </c>
      <c r="E14" s="28">
        <f>'市本级'!E14+'金平区'!E14+'龙湖区'!E14+'澄海区'!E14+'濠江区'!E14+'潮阳区'!E14+'潮南区'!E14+'南澳县'!E14</f>
        <v>0</v>
      </c>
      <c r="F14" s="28">
        <f>'市本级'!F14+'金平区'!F14+'龙湖区'!F14+'澄海区'!F14+'濠江区'!F14+'潮阳区'!F14+'潮南区'!F14+'南澳县'!F14</f>
        <v>0</v>
      </c>
      <c r="G14" s="28">
        <f>'市本级'!G14+'金平区'!G14+'龙湖区'!G14+'澄海区'!G14+'濠江区'!G14+'潮阳区'!G14+'潮南区'!G14+'南澳县'!G14</f>
        <v>0</v>
      </c>
      <c r="H14" s="28">
        <f>'市本级'!H14+'金平区'!H14+'龙湖区'!H14+'澄海区'!H14+'濠江区'!H14+'潮阳区'!H14+'潮南区'!H14+'南澳县'!H14</f>
        <v>0</v>
      </c>
      <c r="I14" s="28">
        <f>'市本级'!I14+'金平区'!I14+'龙湖区'!I14+'澄海区'!I14+'濠江区'!I14+'潮阳区'!I14+'潮南区'!I14+'南澳县'!I14</f>
        <v>0</v>
      </c>
      <c r="J14" s="28">
        <f>'市本级'!J14+'金平区'!J14+'龙湖区'!J14+'澄海区'!J14+'濠江区'!J14+'潮阳区'!J14+'潮南区'!J14+'南澳县'!J14</f>
        <v>0</v>
      </c>
      <c r="K14" s="28">
        <f>'市本级'!K14+'金平区'!K14+'龙湖区'!K14+'澄海区'!K14+'濠江区'!K14+'潮阳区'!K14+'潮南区'!K14+'南澳县'!K14</f>
        <v>0</v>
      </c>
      <c r="L14" s="28">
        <f>'市本级'!L14+'金平区'!L14+'龙湖区'!L14+'澄海区'!L14+'濠江区'!L14+'潮阳区'!L14+'潮南区'!L14+'南澳县'!L14</f>
        <v>0</v>
      </c>
      <c r="M14" s="28">
        <f>'市本级'!M14+'金平区'!M14+'龙湖区'!M14+'澄海区'!M14+'濠江区'!M14+'潮阳区'!M14+'潮南区'!M14+'南澳县'!M14</f>
        <v>0</v>
      </c>
      <c r="N14" s="28">
        <f>'市本级'!N14+'金平区'!N14+'龙湖区'!N14+'澄海区'!N14+'濠江区'!N14+'潮阳区'!N14+'潮南区'!N14+'南澳县'!N14</f>
        <v>0</v>
      </c>
      <c r="O14" s="28">
        <f>'市本级'!O14+'金平区'!O14+'龙湖区'!O14+'澄海区'!O14+'濠江区'!O14+'潮阳区'!O14+'潮南区'!O14+'南澳县'!O14</f>
        <v>0</v>
      </c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28">
        <f>'市本级'!C15+'金平区'!C15+'龙湖区'!C15+'澄海区'!C15+'濠江区'!C15+'潮阳区'!C15+'潮南区'!C15+'南澳县'!C15</f>
        <v>0</v>
      </c>
      <c r="D15" s="28">
        <f>'市本级'!D15+'金平区'!D15+'龙湖区'!D15+'澄海区'!D15+'濠江区'!D15+'潮阳区'!D15+'潮南区'!D15+'南澳县'!D15</f>
        <v>0</v>
      </c>
      <c r="E15" s="28">
        <f>'市本级'!E15+'金平区'!E15+'龙湖区'!E15+'澄海区'!E15+'濠江区'!E15+'潮阳区'!E15+'潮南区'!E15+'南澳县'!E15</f>
        <v>0</v>
      </c>
      <c r="F15" s="28">
        <f>'市本级'!F15+'金平区'!F15+'龙湖区'!F15+'澄海区'!F15+'濠江区'!F15+'潮阳区'!F15+'潮南区'!F15+'南澳县'!F15</f>
        <v>0</v>
      </c>
      <c r="G15" s="28">
        <f>'市本级'!G15+'金平区'!G15+'龙湖区'!G15+'澄海区'!G15+'濠江区'!G15+'潮阳区'!G15+'潮南区'!G15+'南澳县'!G15</f>
        <v>0</v>
      </c>
      <c r="H15" s="28">
        <f>'市本级'!H15+'金平区'!H15+'龙湖区'!H15+'澄海区'!H15+'濠江区'!H15+'潮阳区'!H15+'潮南区'!H15+'南澳县'!H15</f>
        <v>0</v>
      </c>
      <c r="I15" s="28">
        <f>'市本级'!I15+'金平区'!I15+'龙湖区'!I15+'澄海区'!I15+'濠江区'!I15+'潮阳区'!I15+'潮南区'!I15+'南澳县'!I15</f>
        <v>0</v>
      </c>
      <c r="J15" s="28">
        <f>'市本级'!J15+'金平区'!J15+'龙湖区'!J15+'澄海区'!J15+'濠江区'!J15+'潮阳区'!J15+'潮南区'!J15+'南澳县'!J15</f>
        <v>0</v>
      </c>
      <c r="K15" s="28">
        <f>'市本级'!K15+'金平区'!K15+'龙湖区'!K15+'澄海区'!K15+'濠江区'!K15+'潮阳区'!K15+'潮南区'!K15+'南澳县'!K15</f>
        <v>0</v>
      </c>
      <c r="L15" s="28">
        <f>'市本级'!L15+'金平区'!L15+'龙湖区'!L15+'澄海区'!L15+'濠江区'!L15+'潮阳区'!L15+'潮南区'!L15+'南澳县'!L15</f>
        <v>0</v>
      </c>
      <c r="M15" s="28">
        <f>'市本级'!M15+'金平区'!M15+'龙湖区'!M15+'澄海区'!M15+'濠江区'!M15+'潮阳区'!M15+'潮南区'!M15+'南澳县'!M15</f>
        <v>0</v>
      </c>
      <c r="N15" s="28">
        <f>'市本级'!N15+'金平区'!N15+'龙湖区'!N15+'澄海区'!N15+'濠江区'!N15+'潮阳区'!N15+'潮南区'!N15+'南澳县'!N15</f>
        <v>0</v>
      </c>
      <c r="O15" s="28">
        <f>'市本级'!O15+'金平区'!O15+'龙湖区'!O15+'澄海区'!O15+'濠江区'!O15+'潮阳区'!O15+'潮南区'!O15+'南澳县'!O15</f>
        <v>0</v>
      </c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28">
        <f>'市本级'!C16+'金平区'!C16+'龙湖区'!C16+'澄海区'!C16+'濠江区'!C16+'潮阳区'!C16+'潮南区'!C16+'南澳县'!C16</f>
        <v>0</v>
      </c>
      <c r="D16" s="28">
        <f>'市本级'!D16+'金平区'!D16+'龙湖区'!D16+'澄海区'!D16+'濠江区'!D16+'潮阳区'!D16+'潮南区'!D16+'南澳县'!D16</f>
        <v>0</v>
      </c>
      <c r="E16" s="28">
        <f>'市本级'!E16+'金平区'!E16+'龙湖区'!E16+'澄海区'!E16+'濠江区'!E16+'潮阳区'!E16+'潮南区'!E16+'南澳县'!E16</f>
        <v>0</v>
      </c>
      <c r="F16" s="28">
        <f>'市本级'!F16+'金平区'!F16+'龙湖区'!F16+'澄海区'!F16+'濠江区'!F16+'潮阳区'!F16+'潮南区'!F16+'南澳县'!F16</f>
        <v>0</v>
      </c>
      <c r="G16" s="28">
        <f>'市本级'!G16+'金平区'!G16+'龙湖区'!G16+'澄海区'!G16+'濠江区'!G16+'潮阳区'!G16+'潮南区'!G16+'南澳县'!G16</f>
        <v>0</v>
      </c>
      <c r="H16" s="28">
        <f>'市本级'!H16+'金平区'!H16+'龙湖区'!H16+'澄海区'!H16+'濠江区'!H16+'潮阳区'!H16+'潮南区'!H16+'南澳县'!H16</f>
        <v>0</v>
      </c>
      <c r="I16" s="28">
        <f>'市本级'!I16+'金平区'!I16+'龙湖区'!I16+'澄海区'!I16+'濠江区'!I16+'潮阳区'!I16+'潮南区'!I16+'南澳县'!I16</f>
        <v>0</v>
      </c>
      <c r="J16" s="28">
        <f>'市本级'!J16+'金平区'!J16+'龙湖区'!J16+'澄海区'!J16+'濠江区'!J16+'潮阳区'!J16+'潮南区'!J16+'南澳县'!J16</f>
        <v>0</v>
      </c>
      <c r="K16" s="28">
        <f>'市本级'!K16+'金平区'!K16+'龙湖区'!K16+'澄海区'!K16+'濠江区'!K16+'潮阳区'!K16+'潮南区'!K16+'南澳县'!K16</f>
        <v>0</v>
      </c>
      <c r="L16" s="28">
        <f>'市本级'!L16+'金平区'!L16+'龙湖区'!L16+'澄海区'!L16+'濠江区'!L16+'潮阳区'!L16+'潮南区'!L16+'南澳县'!L16</f>
        <v>0</v>
      </c>
      <c r="M16" s="28">
        <f>'市本级'!M16+'金平区'!M16+'龙湖区'!M16+'澄海区'!M16+'濠江区'!M16+'潮阳区'!M16+'潮南区'!M16+'南澳县'!M16</f>
        <v>0</v>
      </c>
      <c r="N16" s="28">
        <f>'市本级'!N16+'金平区'!N16+'龙湖区'!N16+'澄海区'!N16+'濠江区'!N16+'潮阳区'!N16+'潮南区'!N16+'南澳县'!N16</f>
        <v>0</v>
      </c>
      <c r="O16" s="28">
        <f>'市本级'!O16+'金平区'!O16+'龙湖区'!O16+'澄海区'!O16+'濠江区'!O16+'潮阳区'!O16+'潮南区'!O16+'南澳县'!O16</f>
        <v>0</v>
      </c>
      <c r="P16" s="14" t="s">
        <v>43</v>
      </c>
    </row>
    <row r="17" spans="1:16" s="3" customFormat="1" ht="69.75" customHeight="1">
      <c r="A17" s="13"/>
      <c r="B17" s="14" t="s">
        <v>58</v>
      </c>
      <c r="C17" s="28">
        <f>'市本级'!C17+'金平区'!C17+'龙湖区'!C17+'澄海区'!C17+'濠江区'!C17+'潮阳区'!C17+'潮南区'!C17+'南澳县'!C17</f>
        <v>0</v>
      </c>
      <c r="D17" s="28">
        <f>'市本级'!D17+'金平区'!D17+'龙湖区'!D17+'澄海区'!D17+'濠江区'!D17+'潮阳区'!D17+'潮南区'!D17+'南澳县'!D17</f>
        <v>0</v>
      </c>
      <c r="E17" s="28">
        <f>'市本级'!E17+'金平区'!E17+'龙湖区'!E17+'澄海区'!E17+'濠江区'!E17+'潮阳区'!E17+'潮南区'!E17+'南澳县'!E17</f>
        <v>0</v>
      </c>
      <c r="F17" s="28">
        <f>'市本级'!F17+'金平区'!F17+'龙湖区'!F17+'澄海区'!F17+'濠江区'!F17+'潮阳区'!F17+'潮南区'!F17+'南澳县'!F17</f>
        <v>0</v>
      </c>
      <c r="G17" s="28">
        <f>'市本级'!G17+'金平区'!G17+'龙湖区'!G17+'澄海区'!G17+'濠江区'!G17+'潮阳区'!G17+'潮南区'!G17+'南澳县'!G17</f>
        <v>0</v>
      </c>
      <c r="H17" s="28">
        <f>'市本级'!H17+'金平区'!H17+'龙湖区'!H17+'澄海区'!H17+'濠江区'!H17+'潮阳区'!H17+'潮南区'!H17+'南澳县'!H17</f>
        <v>0</v>
      </c>
      <c r="I17" s="28">
        <f>'市本级'!I17+'金平区'!I17+'龙湖区'!I17+'澄海区'!I17+'濠江区'!I17+'潮阳区'!I17+'潮南区'!I17+'南澳县'!I17</f>
        <v>0</v>
      </c>
      <c r="J17" s="28">
        <f>'市本级'!J17+'金平区'!J17+'龙湖区'!J17+'澄海区'!J17+'濠江区'!J17+'潮阳区'!J17+'潮南区'!J17+'南澳县'!J17</f>
        <v>0</v>
      </c>
      <c r="K17" s="28">
        <f>'市本级'!K17+'金平区'!K17+'龙湖区'!K17+'澄海区'!K17+'濠江区'!K17+'潮阳区'!K17+'潮南区'!K17+'南澳县'!K17</f>
        <v>0</v>
      </c>
      <c r="L17" s="28">
        <f>'市本级'!L17+'金平区'!L17+'龙湖区'!L17+'澄海区'!L17+'濠江区'!L17+'潮阳区'!L17+'潮南区'!L17+'南澳县'!L17</f>
        <v>0</v>
      </c>
      <c r="M17" s="28">
        <f>'市本级'!M17+'金平区'!M17+'龙湖区'!M17+'澄海区'!M17+'濠江区'!M17+'潮阳区'!M17+'潮南区'!M17+'南澳县'!M17</f>
        <v>0</v>
      </c>
      <c r="N17" s="28">
        <f>'市本级'!N17+'金平区'!N17+'龙湖区'!N17+'澄海区'!N17+'濠江区'!N17+'潮阳区'!N17+'潮南区'!N17+'南澳县'!N17</f>
        <v>0</v>
      </c>
      <c r="O17" s="28">
        <f>'市本级'!O17+'金平区'!O17+'龙湖区'!O17+'澄海区'!O17+'濠江区'!O17+'潮阳区'!O17+'潮南区'!O17+'南澳县'!O17</f>
        <v>0</v>
      </c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28">
        <f>'市本级'!C18+'金平区'!C18+'龙湖区'!C18+'澄海区'!C18+'濠江区'!C18+'潮阳区'!C18+'潮南区'!C18+'南澳县'!C18</f>
        <v>0</v>
      </c>
      <c r="D18" s="28">
        <f>'市本级'!D18+'金平区'!D18+'龙湖区'!D18+'澄海区'!D18+'濠江区'!D18+'潮阳区'!D18+'潮南区'!D18+'南澳县'!D18</f>
        <v>5</v>
      </c>
      <c r="E18" s="28">
        <f>'市本级'!E18+'金平区'!E18+'龙湖区'!E18+'澄海区'!E18+'濠江区'!E18+'潮阳区'!E18+'潮南区'!E18+'南澳县'!E18</f>
        <v>5</v>
      </c>
      <c r="F18" s="28">
        <f>'市本级'!F18+'金平区'!F18+'龙湖区'!F18+'澄海区'!F18+'濠江区'!F18+'潮阳区'!F18+'潮南区'!F18+'南澳县'!F18</f>
        <v>166.2</v>
      </c>
      <c r="G18" s="28">
        <f>'市本级'!G18+'金平区'!G18+'龙湖区'!G18+'澄海区'!G18+'濠江区'!G18+'潮阳区'!G18+'潮南区'!G18+'南澳县'!G18</f>
        <v>166.2</v>
      </c>
      <c r="H18" s="28">
        <f>'市本级'!H18+'金平区'!H18+'龙湖区'!H18+'澄海区'!H18+'濠江区'!H18+'潮阳区'!H18+'潮南区'!H18+'南澳县'!H18</f>
        <v>5</v>
      </c>
      <c r="I18" s="28">
        <f>'市本级'!I18+'金平区'!I18+'龙湖区'!I18+'澄海区'!I18+'濠江区'!I18+'潮阳区'!I18+'潮南区'!I18+'南澳县'!I18</f>
        <v>152</v>
      </c>
      <c r="J18" s="28">
        <f>'市本级'!J18+'金平区'!J18+'龙湖区'!J18+'澄海区'!J18+'濠江区'!J18+'潮阳区'!J18+'潮南区'!J18+'南澳县'!J18</f>
        <v>160</v>
      </c>
      <c r="K18" s="28">
        <f>'市本级'!K18+'金平区'!K18+'龙湖区'!K18+'澄海区'!K18+'濠江区'!K18+'潮阳区'!K18+'潮南区'!K18+'南澳县'!K18</f>
        <v>160</v>
      </c>
      <c r="L18" s="28">
        <f>'市本级'!L18+'金平区'!L18+'龙湖区'!L18+'澄海区'!L18+'濠江区'!L18+'潮阳区'!L18+'潮南区'!L18+'南澳县'!L18</f>
        <v>160</v>
      </c>
      <c r="M18" s="28">
        <f>'市本级'!M18+'金平区'!M18+'龙湖区'!M18+'澄海区'!M18+'濠江区'!M18+'潮阳区'!M18+'潮南区'!M18+'南澳县'!M18</f>
        <v>0</v>
      </c>
      <c r="N18" s="28">
        <f>'市本级'!N18+'金平区'!N18+'龙湖区'!N18+'澄海区'!N18+'濠江区'!N18+'潮阳区'!N18+'潮南区'!N18+'南澳县'!N18</f>
        <v>0</v>
      </c>
      <c r="O18" s="28">
        <f>'市本级'!O18+'金平区'!O18+'龙湖区'!O18+'澄海区'!O18+'濠江区'!O18+'潮阳区'!O18+'潮南区'!O18+'南澳县'!O18</f>
        <v>0</v>
      </c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28">
        <f>'市本级'!C19+'金平区'!C19+'龙湖区'!C19+'澄海区'!C19+'濠江区'!C19+'潮阳区'!C19+'潮南区'!C19+'南澳县'!C19</f>
        <v>263.4</v>
      </c>
      <c r="D19" s="28">
        <f>'市本级'!D19+'金平区'!D19+'龙湖区'!D19+'澄海区'!D19+'濠江区'!D19+'潮阳区'!D19+'潮南区'!D19+'南澳县'!D19</f>
        <v>8.6</v>
      </c>
      <c r="E19" s="28">
        <f>'市本级'!E19+'金平区'!E19+'龙湖区'!E19+'澄海区'!E19+'濠江区'!E19+'潮阳区'!E19+'潮南区'!E19+'南澳县'!E19</f>
        <v>268.7</v>
      </c>
      <c r="F19" s="28">
        <f>'市本级'!F19+'金平区'!F19+'龙湖区'!F19+'澄海区'!F19+'濠江区'!F19+'潮阳区'!F19+'潮南区'!F19+'南澳县'!F19</f>
        <v>11851.731975</v>
      </c>
      <c r="G19" s="28">
        <f>'市本级'!G19+'金平区'!G19+'龙湖区'!G19+'澄海区'!G19+'濠江区'!G19+'潮阳区'!G19+'潮南区'!G19+'南澳县'!G19</f>
        <v>2448.261975</v>
      </c>
      <c r="H19" s="28">
        <f>'市本级'!H19+'金平区'!H19+'龙湖区'!H19+'澄海区'!H19+'濠江区'!H19+'潮阳区'!H19+'潮南区'!H19+'南澳县'!H19</f>
        <v>13.6</v>
      </c>
      <c r="I19" s="28">
        <f>'市本级'!I19+'金平区'!I19+'龙湖区'!I19+'澄海区'!I19+'濠江区'!I19+'潮阳区'!I19+'潮南区'!I19+'南澳县'!I19</f>
        <v>400.1</v>
      </c>
      <c r="J19" s="28">
        <f>'市本级'!J19+'金平区'!J19+'龙湖区'!J19+'澄海区'!J19+'濠江区'!J19+'潮阳区'!J19+'潮南区'!J19+'南澳县'!J19</f>
        <v>2734.551975</v>
      </c>
      <c r="K19" s="28">
        <f>'市本级'!K19+'金平区'!K19+'龙湖区'!K19+'澄海区'!K19+'濠江区'!K19+'潮阳区'!K19+'潮南区'!K19+'南澳县'!K19</f>
        <v>4346.761975</v>
      </c>
      <c r="L19" s="28">
        <f>'市本级'!L19+'金平区'!L19+'龙湖区'!L19+'澄海区'!L19+'濠江区'!L19+'潮阳区'!L19+'潮南区'!L19+'南澳县'!L19</f>
        <v>1258.5100000000002</v>
      </c>
      <c r="M19" s="28">
        <f>'市本级'!M19+'金平区'!M19+'龙湖区'!M19+'澄海区'!M19+'濠江区'!M19+'潮阳区'!M19+'潮南区'!M19+'南澳县'!M19</f>
        <v>0</v>
      </c>
      <c r="N19" s="28">
        <f>'市本级'!N19+'金平区'!N19+'龙湖区'!N19+'澄海区'!N19+'濠江区'!N19+'潮阳区'!N19+'潮南区'!N19+'南澳县'!N19</f>
        <v>1088.251975</v>
      </c>
      <c r="O19" s="28">
        <f>'市本级'!O19+'金平区'!O19+'龙湖区'!O19+'澄海区'!O19+'濠江区'!O19+'潮阳区'!O19+'潮南区'!O19+'南澳县'!O19</f>
        <v>2000</v>
      </c>
      <c r="P19" s="14" t="s">
        <v>46</v>
      </c>
    </row>
    <row r="20" ht="34.5" customHeight="1">
      <c r="A20" s="21" t="s">
        <v>63</v>
      </c>
    </row>
  </sheetData>
  <sheetProtection/>
  <mergeCells count="21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8" activePane="bottomRight" state="frozen"/>
      <selection pane="bottomRight" activeCell="K18" sqref="K18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28"/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28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4" t="s">
        <v>49</v>
      </c>
    </row>
    <row r="13" spans="1:16" s="3" customFormat="1" ht="69.75" customHeight="1">
      <c r="A13" s="13"/>
      <c r="B13" s="14" t="s">
        <v>50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28"/>
      <c r="D14" s="3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28"/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28"/>
      <c r="D16" s="3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4" t="s">
        <v>43</v>
      </c>
    </row>
    <row r="17" spans="1:16" s="3" customFormat="1" ht="69.75" customHeight="1">
      <c r="A17" s="13"/>
      <c r="B17" s="14" t="s">
        <v>58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28"/>
      <c r="D18" s="31">
        <v>1</v>
      </c>
      <c r="E18" s="28">
        <v>1</v>
      </c>
      <c r="F18" s="28">
        <v>6.2</v>
      </c>
      <c r="G18" s="28">
        <v>6.2</v>
      </c>
      <c r="H18" s="28">
        <v>1</v>
      </c>
      <c r="I18" s="28">
        <v>1</v>
      </c>
      <c r="J18" s="28"/>
      <c r="K18" s="28"/>
      <c r="L18" s="28"/>
      <c r="M18" s="28"/>
      <c r="N18" s="28"/>
      <c r="O18" s="28"/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28"/>
      <c r="D19" s="3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4" t="s">
        <v>46</v>
      </c>
    </row>
    <row r="20" ht="34.5" customHeight="1">
      <c r="A20" s="21" t="s">
        <v>63</v>
      </c>
    </row>
  </sheetData>
  <sheetProtection/>
  <mergeCells count="21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8" activePane="bottomRight" state="frozen"/>
      <selection pane="bottomRight" activeCell="L10" sqref="L10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28"/>
      <c r="D9" s="33"/>
      <c r="E9" s="32"/>
      <c r="F9" s="32"/>
      <c r="G9" s="32"/>
      <c r="H9" s="36"/>
      <c r="I9" s="36"/>
      <c r="J9" s="36"/>
      <c r="K9" s="32"/>
      <c r="L9" s="32"/>
      <c r="M9" s="32"/>
      <c r="N9" s="32"/>
      <c r="O9" s="28"/>
      <c r="P9" s="14"/>
    </row>
    <row r="10" spans="1:16" s="3" customFormat="1" ht="69.75" customHeight="1">
      <c r="A10" s="13" t="s">
        <v>41</v>
      </c>
      <c r="B10" s="14" t="s">
        <v>42</v>
      </c>
      <c r="C10" s="28"/>
      <c r="D10" s="33"/>
      <c r="E10" s="32"/>
      <c r="F10" s="32"/>
      <c r="G10" s="32"/>
      <c r="H10" s="36"/>
      <c r="I10" s="36"/>
      <c r="J10" s="36"/>
      <c r="K10" s="32"/>
      <c r="L10" s="32"/>
      <c r="M10" s="32"/>
      <c r="N10" s="32"/>
      <c r="O10" s="28"/>
      <c r="P10" s="14"/>
    </row>
    <row r="11" spans="1:16" s="3" customFormat="1" ht="69.75" customHeight="1">
      <c r="A11" s="13" t="s">
        <v>44</v>
      </c>
      <c r="B11" s="14" t="s">
        <v>45</v>
      </c>
      <c r="C11" s="28"/>
      <c r="D11" s="32"/>
      <c r="E11" s="32">
        <v>14.17</v>
      </c>
      <c r="F11" s="32"/>
      <c r="G11" s="32"/>
      <c r="H11" s="32"/>
      <c r="I11" s="32">
        <v>14.17</v>
      </c>
      <c r="J11" s="32"/>
      <c r="K11" s="32"/>
      <c r="L11" s="32"/>
      <c r="M11" s="32"/>
      <c r="N11" s="32"/>
      <c r="O11" s="28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28"/>
      <c r="D12" s="41"/>
      <c r="E12" s="41"/>
      <c r="F12" s="32"/>
      <c r="G12" s="32"/>
      <c r="H12" s="32"/>
      <c r="I12" s="32"/>
      <c r="J12" s="32"/>
      <c r="K12" s="32"/>
      <c r="L12" s="32"/>
      <c r="M12" s="32"/>
      <c r="N12" s="32"/>
      <c r="O12" s="28"/>
      <c r="P12" s="14"/>
    </row>
    <row r="13" spans="1:16" s="3" customFormat="1" ht="69.75" customHeight="1">
      <c r="A13" s="13"/>
      <c r="B13" s="14" t="s">
        <v>50</v>
      </c>
      <c r="C13" s="28"/>
      <c r="D13" s="42"/>
      <c r="E13" s="4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14"/>
    </row>
    <row r="14" spans="1:16" s="3" customFormat="1" ht="69.75" customHeight="1">
      <c r="A14" s="13" t="s">
        <v>51</v>
      </c>
      <c r="B14" s="14" t="s">
        <v>52</v>
      </c>
      <c r="C14" s="28"/>
      <c r="D14" s="3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14"/>
    </row>
    <row r="15" spans="1:16" s="3" customFormat="1" ht="69.75" customHeight="1">
      <c r="A15" s="13" t="s">
        <v>54</v>
      </c>
      <c r="B15" s="14" t="s">
        <v>55</v>
      </c>
      <c r="C15" s="28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8"/>
      <c r="P15" s="14"/>
    </row>
    <row r="16" spans="1:16" s="3" customFormat="1" ht="69.75" customHeight="1">
      <c r="A16" s="13" t="s">
        <v>56</v>
      </c>
      <c r="B16" s="14" t="s">
        <v>57</v>
      </c>
      <c r="C16" s="28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14"/>
    </row>
    <row r="17" spans="1:16" s="3" customFormat="1" ht="69.75" customHeight="1">
      <c r="A17" s="13"/>
      <c r="B17" s="14" t="s">
        <v>58</v>
      </c>
      <c r="C17" s="28"/>
      <c r="D17" s="32"/>
      <c r="E17" s="32"/>
      <c r="F17" s="32"/>
      <c r="G17" s="32"/>
      <c r="H17" s="36"/>
      <c r="I17" s="36"/>
      <c r="J17" s="36"/>
      <c r="K17" s="32"/>
      <c r="L17" s="32"/>
      <c r="M17" s="32"/>
      <c r="N17" s="32"/>
      <c r="O17" s="28"/>
      <c r="P17" s="14"/>
    </row>
    <row r="18" spans="1:16" s="3" customFormat="1" ht="69.75" customHeight="1">
      <c r="A18" s="13" t="s">
        <v>59</v>
      </c>
      <c r="B18" s="14" t="s">
        <v>60</v>
      </c>
      <c r="C18" s="28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8"/>
      <c r="P18" s="14"/>
    </row>
    <row r="19" spans="1:16" s="3" customFormat="1" ht="69.75" customHeight="1">
      <c r="A19" s="13" t="s">
        <v>61</v>
      </c>
      <c r="B19" s="14" t="s">
        <v>62</v>
      </c>
      <c r="C19" s="28"/>
      <c r="D19" s="33"/>
      <c r="E19" s="32">
        <v>5.3</v>
      </c>
      <c r="F19" s="32"/>
      <c r="G19" s="32"/>
      <c r="H19" s="32"/>
      <c r="I19" s="32">
        <v>5.3</v>
      </c>
      <c r="J19" s="32"/>
      <c r="K19" s="32"/>
      <c r="L19" s="32"/>
      <c r="M19" s="32"/>
      <c r="N19" s="32"/>
      <c r="O19" s="28"/>
      <c r="P19" s="14" t="s">
        <v>64</v>
      </c>
    </row>
    <row r="20" ht="34.5" customHeight="1">
      <c r="A20" s="21" t="s">
        <v>63</v>
      </c>
    </row>
  </sheetData>
  <sheetProtection/>
  <mergeCells count="23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D12:D13"/>
    <mergeCell ref="E5:E6"/>
    <mergeCell ref="E12:E13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14" activePane="bottomRight" state="frozen"/>
      <selection pane="bottomRight" activeCell="I17" sqref="I17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36"/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4"/>
    </row>
    <row r="10" spans="1:16" s="3" customFormat="1" ht="69.75" customHeight="1">
      <c r="A10" s="13" t="s">
        <v>41</v>
      </c>
      <c r="B10" s="14" t="s">
        <v>42</v>
      </c>
      <c r="C10" s="36"/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4"/>
    </row>
    <row r="11" spans="1:16" s="3" customFormat="1" ht="69.75" customHeight="1">
      <c r="A11" s="13" t="s">
        <v>44</v>
      </c>
      <c r="B11" s="14" t="s">
        <v>45</v>
      </c>
      <c r="C11" s="36"/>
      <c r="D11" s="36"/>
      <c r="E11" s="36">
        <v>25.07</v>
      </c>
      <c r="F11" s="36"/>
      <c r="G11" s="36"/>
      <c r="H11" s="36"/>
      <c r="I11" s="36">
        <v>25.07</v>
      </c>
      <c r="J11" s="36"/>
      <c r="K11" s="36"/>
      <c r="L11" s="36"/>
      <c r="M11" s="36"/>
      <c r="N11" s="36"/>
      <c r="O11" s="36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36"/>
      <c r="D12" s="36"/>
      <c r="E12" s="4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4"/>
    </row>
    <row r="13" spans="1:16" s="3" customFormat="1" ht="69.75" customHeight="1">
      <c r="A13" s="13"/>
      <c r="B13" s="14" t="s">
        <v>50</v>
      </c>
      <c r="C13" s="36"/>
      <c r="D13" s="36"/>
      <c r="E13" s="4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4"/>
    </row>
    <row r="14" spans="1:16" s="3" customFormat="1" ht="69.75" customHeight="1">
      <c r="A14" s="13" t="s">
        <v>51</v>
      </c>
      <c r="B14" s="14" t="s">
        <v>52</v>
      </c>
      <c r="C14" s="36"/>
      <c r="D14" s="3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4"/>
    </row>
    <row r="15" spans="1:16" s="3" customFormat="1" ht="69.75" customHeight="1">
      <c r="A15" s="13" t="s">
        <v>54</v>
      </c>
      <c r="B15" s="14" t="s">
        <v>55</v>
      </c>
      <c r="C15" s="36"/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4"/>
    </row>
    <row r="16" spans="1:16" s="3" customFormat="1" ht="69.75" customHeight="1">
      <c r="A16" s="13" t="s">
        <v>56</v>
      </c>
      <c r="B16" s="14" t="s">
        <v>57</v>
      </c>
      <c r="C16" s="36"/>
      <c r="D16" s="3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4"/>
    </row>
    <row r="17" spans="1:16" s="3" customFormat="1" ht="69.75" customHeight="1">
      <c r="A17" s="13"/>
      <c r="B17" s="14" t="s">
        <v>58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4"/>
    </row>
    <row r="18" spans="1:16" s="3" customFormat="1" ht="69.75" customHeight="1">
      <c r="A18" s="13" t="s">
        <v>59</v>
      </c>
      <c r="B18" s="14" t="s">
        <v>60</v>
      </c>
      <c r="C18" s="36"/>
      <c r="D18" s="3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4"/>
    </row>
    <row r="19" spans="1:16" s="3" customFormat="1" ht="69.75" customHeight="1">
      <c r="A19" s="13" t="s">
        <v>61</v>
      </c>
      <c r="B19" s="14" t="s">
        <v>62</v>
      </c>
      <c r="C19" s="36">
        <v>22.9</v>
      </c>
      <c r="D19" s="33"/>
      <c r="E19" s="36">
        <v>22.9</v>
      </c>
      <c r="F19" s="36">
        <v>171.37</v>
      </c>
      <c r="G19" s="36">
        <v>171.37</v>
      </c>
      <c r="H19" s="36">
        <v>0</v>
      </c>
      <c r="I19" s="36">
        <v>22.9</v>
      </c>
      <c r="J19" s="36">
        <v>102.83</v>
      </c>
      <c r="K19" s="36">
        <v>171.37</v>
      </c>
      <c r="L19" s="36">
        <v>171.37</v>
      </c>
      <c r="M19" s="36"/>
      <c r="N19" s="36"/>
      <c r="O19" s="36"/>
      <c r="P19" s="14" t="s">
        <v>46</v>
      </c>
    </row>
    <row r="20" ht="34.5" customHeight="1">
      <c r="A20" s="21" t="s">
        <v>63</v>
      </c>
    </row>
  </sheetData>
  <sheetProtection/>
  <mergeCells count="22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E5:E6"/>
    <mergeCell ref="E12:E13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14" activePane="bottomRight" state="frozen"/>
      <selection pane="bottomRight" activeCell="I22" sqref="I22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32"/>
      <c r="D9" s="3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32"/>
      <c r="D11" s="32"/>
      <c r="E11" s="32">
        <v>67.98</v>
      </c>
      <c r="F11" s="32"/>
      <c r="G11" s="32"/>
      <c r="H11" s="32"/>
      <c r="I11" s="32">
        <v>61.52</v>
      </c>
      <c r="J11" s="32"/>
      <c r="K11" s="32"/>
      <c r="L11" s="32"/>
      <c r="M11" s="32"/>
      <c r="N11" s="32"/>
      <c r="O11" s="32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32"/>
      <c r="D12" s="41"/>
      <c r="E12" s="41"/>
      <c r="F12" s="41"/>
      <c r="G12" s="41"/>
      <c r="H12" s="32"/>
      <c r="I12" s="32"/>
      <c r="J12" s="32"/>
      <c r="K12" s="32"/>
      <c r="L12" s="32"/>
      <c r="M12" s="32"/>
      <c r="N12" s="32"/>
      <c r="O12" s="32"/>
      <c r="P12" s="14" t="s">
        <v>49</v>
      </c>
    </row>
    <row r="13" spans="1:16" s="3" customFormat="1" ht="69.75" customHeight="1">
      <c r="A13" s="13"/>
      <c r="B13" s="14" t="s">
        <v>50</v>
      </c>
      <c r="C13" s="32"/>
      <c r="D13" s="42"/>
      <c r="E13" s="42"/>
      <c r="F13" s="42"/>
      <c r="G13" s="42"/>
      <c r="H13" s="32"/>
      <c r="I13" s="32"/>
      <c r="J13" s="32"/>
      <c r="K13" s="32"/>
      <c r="L13" s="32"/>
      <c r="M13" s="32"/>
      <c r="N13" s="32"/>
      <c r="O13" s="32"/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32"/>
      <c r="D14" s="3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32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4" t="s">
        <v>43</v>
      </c>
    </row>
    <row r="17" spans="1:16" s="3" customFormat="1" ht="69.75" customHeight="1">
      <c r="A17" s="13"/>
      <c r="B17" s="14" t="s">
        <v>58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43"/>
      <c r="D19" s="44">
        <v>8.6</v>
      </c>
      <c r="E19" s="43">
        <v>62.9</v>
      </c>
      <c r="F19" s="43">
        <v>11547.64</v>
      </c>
      <c r="G19" s="43">
        <v>2144.17</v>
      </c>
      <c r="H19" s="32">
        <v>13.6</v>
      </c>
      <c r="I19" s="32">
        <v>67.9</v>
      </c>
      <c r="J19" s="32">
        <v>2499</v>
      </c>
      <c r="K19" s="32">
        <v>4042.67</v>
      </c>
      <c r="L19" s="32">
        <v>1087.14</v>
      </c>
      <c r="M19" s="32"/>
      <c r="N19" s="32">
        <v>955.53</v>
      </c>
      <c r="O19" s="32">
        <v>2000</v>
      </c>
      <c r="P19" s="14" t="s">
        <v>46</v>
      </c>
    </row>
    <row r="20" ht="34.5" customHeight="1">
      <c r="A20" s="21" t="s">
        <v>63</v>
      </c>
    </row>
  </sheetData>
  <sheetProtection/>
  <mergeCells count="25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D12:D13"/>
    <mergeCell ref="E5:E6"/>
    <mergeCell ref="E12:E13"/>
    <mergeCell ref="F5:F6"/>
    <mergeCell ref="F12:F13"/>
    <mergeCell ref="G5:G6"/>
    <mergeCell ref="G12:G13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8" activePane="bottomRight" state="frozen"/>
      <selection pane="bottomRight" activeCell="I14" sqref="I14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35"/>
      <c r="D9" s="33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36"/>
      <c r="D10" s="36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36"/>
      <c r="D11" s="36"/>
      <c r="E11" s="36">
        <v>24.67</v>
      </c>
      <c r="F11" s="36"/>
      <c r="G11" s="36"/>
      <c r="H11" s="36"/>
      <c r="I11" s="36">
        <v>24.67</v>
      </c>
      <c r="J11" s="36"/>
      <c r="K11" s="36">
        <f>L11+M11+N11+O11</f>
        <v>0</v>
      </c>
      <c r="L11" s="36"/>
      <c r="M11" s="36"/>
      <c r="N11" s="36"/>
      <c r="O11" s="36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35"/>
      <c r="D12" s="37"/>
      <c r="E12" s="37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14" t="s">
        <v>49</v>
      </c>
    </row>
    <row r="13" spans="1:16" s="3" customFormat="1" ht="69.75" customHeight="1">
      <c r="A13" s="13"/>
      <c r="B13" s="14" t="s">
        <v>50</v>
      </c>
      <c r="C13" s="35"/>
      <c r="D13" s="38"/>
      <c r="E13" s="38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35"/>
      <c r="D14" s="33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35"/>
      <c r="D15" s="36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35"/>
      <c r="D16" s="36"/>
      <c r="E16" s="35"/>
      <c r="F16" s="35"/>
      <c r="G16" s="36"/>
      <c r="H16" s="36"/>
      <c r="I16" s="36"/>
      <c r="J16" s="36"/>
      <c r="K16" s="39"/>
      <c r="L16" s="39"/>
      <c r="M16" s="39"/>
      <c r="N16" s="39"/>
      <c r="O16" s="39"/>
      <c r="P16" s="14" t="s">
        <v>43</v>
      </c>
    </row>
    <row r="17" spans="1:16" s="3" customFormat="1" ht="69.75" customHeight="1">
      <c r="A17" s="13"/>
      <c r="B17" s="14" t="s">
        <v>58</v>
      </c>
      <c r="C17" s="36"/>
      <c r="D17" s="35"/>
      <c r="E17" s="35"/>
      <c r="F17" s="35"/>
      <c r="G17" s="36"/>
      <c r="H17" s="36"/>
      <c r="I17" s="36"/>
      <c r="J17" s="36"/>
      <c r="K17" s="40"/>
      <c r="L17" s="40"/>
      <c r="M17" s="40"/>
      <c r="N17" s="40"/>
      <c r="O17" s="40"/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35"/>
      <c r="D18" s="36"/>
      <c r="E18" s="35"/>
      <c r="F18" s="35"/>
      <c r="G18" s="36"/>
      <c r="H18" s="36"/>
      <c r="I18" s="36">
        <f>C18+H18</f>
        <v>0</v>
      </c>
      <c r="J18" s="36"/>
      <c r="K18" s="36">
        <f>L18+M18+N18+O18</f>
        <v>0</v>
      </c>
      <c r="L18" s="36"/>
      <c r="M18" s="36"/>
      <c r="N18" s="36"/>
      <c r="O18" s="36"/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35"/>
      <c r="D19" s="36"/>
      <c r="E19" s="35">
        <v>46.4</v>
      </c>
      <c r="F19" s="35"/>
      <c r="G19" s="36"/>
      <c r="H19" s="36"/>
      <c r="I19" s="36">
        <v>46.4</v>
      </c>
      <c r="J19" s="36"/>
      <c r="K19" s="36">
        <f>L19+M19+N19+O19</f>
        <v>0</v>
      </c>
      <c r="L19" s="36"/>
      <c r="M19" s="36"/>
      <c r="N19" s="36"/>
      <c r="O19" s="36"/>
      <c r="P19" s="14" t="s">
        <v>46</v>
      </c>
    </row>
    <row r="20" ht="34.5" customHeight="1">
      <c r="A20" s="21" t="s">
        <v>63</v>
      </c>
    </row>
  </sheetData>
  <sheetProtection/>
  <mergeCells count="28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D12:D13"/>
    <mergeCell ref="E5:E6"/>
    <mergeCell ref="E12:E13"/>
    <mergeCell ref="F5:F6"/>
    <mergeCell ref="G5:G6"/>
    <mergeCell ref="H5:H6"/>
    <mergeCell ref="I5:I6"/>
    <mergeCell ref="J5:J6"/>
    <mergeCell ref="K5:K6"/>
    <mergeCell ref="K16:K17"/>
    <mergeCell ref="L16:L17"/>
    <mergeCell ref="M16:M17"/>
    <mergeCell ref="N16:N17"/>
    <mergeCell ref="O16:O17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8" activePane="bottomRight" state="frozen"/>
      <selection pane="bottomRight" activeCell="C18" sqref="C18:N19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28"/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28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28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4" t="s">
        <v>49</v>
      </c>
    </row>
    <row r="13" spans="1:16" s="3" customFormat="1" ht="69.75" customHeight="1">
      <c r="A13" s="13"/>
      <c r="B13" s="14" t="s">
        <v>50</v>
      </c>
      <c r="C13" s="28"/>
      <c r="D13" s="30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28"/>
      <c r="D14" s="3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28"/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28"/>
      <c r="D16" s="3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4" t="s">
        <v>43</v>
      </c>
    </row>
    <row r="17" spans="1:16" s="3" customFormat="1" ht="69.75" customHeight="1">
      <c r="A17" s="13"/>
      <c r="B17" s="14" t="s">
        <v>58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25"/>
      <c r="D18" s="26">
        <v>1</v>
      </c>
      <c r="E18" s="25">
        <v>1</v>
      </c>
      <c r="F18" s="18">
        <v>10</v>
      </c>
      <c r="G18" s="18">
        <v>10</v>
      </c>
      <c r="H18" s="18">
        <v>1</v>
      </c>
      <c r="I18" s="18">
        <v>1</v>
      </c>
      <c r="J18" s="18">
        <v>10</v>
      </c>
      <c r="K18" s="18">
        <v>10</v>
      </c>
      <c r="L18" s="18">
        <v>10</v>
      </c>
      <c r="M18" s="18">
        <v>0</v>
      </c>
      <c r="N18" s="18">
        <v>0</v>
      </c>
      <c r="O18" s="28"/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25">
        <v>240.5</v>
      </c>
      <c r="D19" s="27"/>
      <c r="E19" s="25"/>
      <c r="F19" s="18">
        <v>132.721975</v>
      </c>
      <c r="G19" s="18">
        <v>132.721975</v>
      </c>
      <c r="H19" s="18">
        <v>0</v>
      </c>
      <c r="I19" s="34">
        <v>240.5</v>
      </c>
      <c r="J19" s="18">
        <v>132.721975</v>
      </c>
      <c r="K19" s="18">
        <v>132.721975</v>
      </c>
      <c r="L19" s="18">
        <v>0</v>
      </c>
      <c r="M19" s="18">
        <v>0</v>
      </c>
      <c r="N19" s="18">
        <v>132.721975</v>
      </c>
      <c r="O19" s="28"/>
      <c r="P19" s="14" t="s">
        <v>46</v>
      </c>
    </row>
    <row r="20" ht="34.5" customHeight="1">
      <c r="A20" s="21" t="s">
        <v>63</v>
      </c>
    </row>
  </sheetData>
  <sheetProtection/>
  <mergeCells count="23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D12:D13"/>
    <mergeCell ref="E5:E6"/>
    <mergeCell ref="E12:E13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8" activePane="bottomRight" state="frozen"/>
      <selection pane="bottomRight" activeCell="A18" sqref="A18:IV19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25"/>
      <c r="D9" s="26"/>
      <c r="E9" s="25"/>
      <c r="F9" s="18"/>
      <c r="G9" s="18"/>
      <c r="H9" s="18"/>
      <c r="I9" s="18"/>
      <c r="J9" s="18"/>
      <c r="K9" s="18"/>
      <c r="L9" s="18"/>
      <c r="M9" s="18"/>
      <c r="N9" s="18"/>
      <c r="O9" s="28"/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25"/>
      <c r="D10" s="27"/>
      <c r="E10" s="25"/>
      <c r="F10" s="18"/>
      <c r="G10" s="18"/>
      <c r="H10" s="18"/>
      <c r="I10" s="34"/>
      <c r="J10" s="18"/>
      <c r="K10" s="18"/>
      <c r="L10" s="18"/>
      <c r="M10" s="18"/>
      <c r="N10" s="18"/>
      <c r="O10" s="28"/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4" t="s">
        <v>46</v>
      </c>
    </row>
    <row r="12" spans="1:16" s="3" customFormat="1" ht="69.75" customHeight="1">
      <c r="A12" s="13" t="s">
        <v>47</v>
      </c>
      <c r="B12" s="14" t="s">
        <v>48</v>
      </c>
      <c r="C12" s="28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4" t="s">
        <v>49</v>
      </c>
    </row>
    <row r="13" spans="1:16" s="3" customFormat="1" ht="69.75" customHeight="1">
      <c r="A13" s="13"/>
      <c r="B13" s="14" t="s">
        <v>50</v>
      </c>
      <c r="C13" s="28"/>
      <c r="D13" s="30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28"/>
      <c r="D14" s="3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28"/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28"/>
      <c r="D16" s="3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4" t="s">
        <v>43</v>
      </c>
    </row>
    <row r="17" spans="1:16" s="3" customFormat="1" ht="69.75" customHeight="1">
      <c r="A17" s="13"/>
      <c r="B17" s="14" t="s">
        <v>58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32"/>
      <c r="D18" s="33">
        <v>3</v>
      </c>
      <c r="E18" s="32">
        <v>3</v>
      </c>
      <c r="F18" s="32">
        <v>150</v>
      </c>
      <c r="G18" s="32">
        <v>150</v>
      </c>
      <c r="H18" s="32">
        <v>3</v>
      </c>
      <c r="I18" s="32">
        <v>150</v>
      </c>
      <c r="J18" s="32">
        <v>150</v>
      </c>
      <c r="K18" s="32">
        <v>150</v>
      </c>
      <c r="L18" s="32">
        <v>150</v>
      </c>
      <c r="M18" s="32"/>
      <c r="N18" s="32"/>
      <c r="O18" s="32"/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32"/>
      <c r="D19" s="33"/>
      <c r="E19" s="32">
        <v>114.1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4" t="s">
        <v>46</v>
      </c>
    </row>
    <row r="20" ht="34.5" customHeight="1">
      <c r="A20" s="21" t="s">
        <v>63</v>
      </c>
    </row>
  </sheetData>
  <sheetProtection/>
  <mergeCells count="23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D12:D13"/>
    <mergeCell ref="E5:E6"/>
    <mergeCell ref="E12:E13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zoomScale="55" zoomScaleNormal="55" zoomScaleSheetLayoutView="100" workbookViewId="0" topLeftCell="A1">
      <pane xSplit="2" ySplit="7" topLeftCell="C8" activePane="bottomRight" state="frozen"/>
      <selection pane="bottomRight" activeCell="M14" sqref="M14"/>
    </sheetView>
  </sheetViews>
  <sheetFormatPr defaultColWidth="9.00390625" defaultRowHeight="34.5" customHeight="1"/>
  <cols>
    <col min="1" max="1" width="29.00390625" style="4" customWidth="1"/>
    <col min="2" max="2" width="37.25390625" style="4" customWidth="1"/>
    <col min="3" max="3" width="24.00390625" style="4" customWidth="1"/>
    <col min="4" max="15" width="22.625" style="4" customWidth="1"/>
    <col min="16" max="16" width="18.25390625" style="4" customWidth="1"/>
    <col min="17" max="16384" width="9.00390625" style="4" customWidth="1"/>
  </cols>
  <sheetData>
    <row r="1" spans="1:3" s="1" customFormat="1" ht="34.5" customHeight="1">
      <c r="A1" s="5" t="s">
        <v>0</v>
      </c>
      <c r="B1" s="5"/>
      <c r="C1" s="2"/>
    </row>
    <row r="2" spans="1:16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/>
    <row r="4" spans="1:16" s="2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8" t="s">
        <v>6</v>
      </c>
      <c r="G4" s="9"/>
      <c r="H4" s="8" t="s">
        <v>7</v>
      </c>
      <c r="I4" s="9"/>
      <c r="J4" s="8" t="s">
        <v>8</v>
      </c>
      <c r="K4" s="22"/>
      <c r="L4" s="22"/>
      <c r="M4" s="22"/>
      <c r="N4" s="22"/>
      <c r="O4" s="9"/>
      <c r="P4" s="10" t="s">
        <v>9</v>
      </c>
    </row>
    <row r="5" spans="1:16" s="2" customFormat="1" ht="27" customHeight="1">
      <c r="A5" s="7"/>
      <c r="B5" s="7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23" t="s">
        <v>19</v>
      </c>
      <c r="M5" s="23"/>
      <c r="N5" s="23"/>
      <c r="O5" s="23"/>
      <c r="P5" s="10"/>
    </row>
    <row r="6" spans="1:16" s="2" customFormat="1" ht="63.75" customHeight="1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 t="s">
        <v>20</v>
      </c>
      <c r="M6" s="10" t="s">
        <v>21</v>
      </c>
      <c r="N6" s="10" t="s">
        <v>22</v>
      </c>
      <c r="O6" s="10" t="s">
        <v>23</v>
      </c>
      <c r="P6" s="10"/>
    </row>
    <row r="7" spans="1:16" s="2" customFormat="1" ht="45.75" customHeight="1">
      <c r="A7" s="7"/>
      <c r="B7" s="7"/>
      <c r="C7" s="11" t="s">
        <v>24</v>
      </c>
      <c r="D7" s="11" t="s">
        <v>25</v>
      </c>
      <c r="E7" s="11" t="s">
        <v>26</v>
      </c>
      <c r="F7" s="10" t="s">
        <v>27</v>
      </c>
      <c r="G7" s="10" t="s">
        <v>28</v>
      </c>
      <c r="H7" s="11" t="s">
        <v>29</v>
      </c>
      <c r="I7" s="11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/>
    </row>
    <row r="8" spans="1:16" s="2" customFormat="1" ht="69.75" customHeight="1">
      <c r="A8" s="7" t="s">
        <v>37</v>
      </c>
      <c r="B8" s="7"/>
      <c r="C8" s="12"/>
      <c r="D8" s="12"/>
      <c r="E8" s="12"/>
      <c r="F8" s="10"/>
      <c r="G8" s="10"/>
      <c r="H8" s="12"/>
      <c r="I8" s="12"/>
      <c r="J8" s="10"/>
      <c r="K8" s="10"/>
      <c r="L8" s="10"/>
      <c r="M8" s="10"/>
      <c r="N8" s="10"/>
      <c r="O8" s="10"/>
      <c r="P8" s="10"/>
    </row>
    <row r="9" spans="1:16" s="3" customFormat="1" ht="69.75" customHeight="1">
      <c r="A9" s="13" t="s">
        <v>38</v>
      </c>
      <c r="B9" s="14" t="s">
        <v>39</v>
      </c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4" t="s">
        <v>40</v>
      </c>
    </row>
    <row r="10" spans="1:16" s="3" customFormat="1" ht="69.75" customHeight="1">
      <c r="A10" s="13" t="s">
        <v>41</v>
      </c>
      <c r="B10" s="14" t="s">
        <v>42</v>
      </c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4" t="s">
        <v>43</v>
      </c>
    </row>
    <row r="11" spans="1:16" s="3" customFormat="1" ht="69.75" customHeight="1">
      <c r="A11" s="13" t="s">
        <v>44</v>
      </c>
      <c r="B11" s="14" t="s">
        <v>45</v>
      </c>
      <c r="C11" s="17">
        <v>4.97</v>
      </c>
      <c r="D11" s="17">
        <v>0.3</v>
      </c>
      <c r="E11" s="18">
        <v>0.2</v>
      </c>
      <c r="F11" s="17">
        <v>700</v>
      </c>
      <c r="G11" s="17">
        <v>700</v>
      </c>
      <c r="H11" s="18">
        <v>0.0936</v>
      </c>
      <c r="I11" s="18">
        <v>5.0636</v>
      </c>
      <c r="J11" s="24">
        <v>108.017187</v>
      </c>
      <c r="K11" s="17">
        <v>500</v>
      </c>
      <c r="L11" s="17">
        <v>500</v>
      </c>
      <c r="M11" s="17"/>
      <c r="N11" s="17"/>
      <c r="O11" s="17"/>
      <c r="P11" s="14" t="s">
        <v>65</v>
      </c>
    </row>
    <row r="12" spans="1:16" s="3" customFormat="1" ht="69.75" customHeight="1">
      <c r="A12" s="13" t="s">
        <v>47</v>
      </c>
      <c r="B12" s="14" t="s">
        <v>48</v>
      </c>
      <c r="C12" s="15"/>
      <c r="D12" s="19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 t="s">
        <v>49</v>
      </c>
    </row>
    <row r="13" spans="1:16" s="3" customFormat="1" ht="69.75" customHeight="1">
      <c r="A13" s="13"/>
      <c r="B13" s="14" t="s">
        <v>50</v>
      </c>
      <c r="C13" s="15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 t="s">
        <v>49</v>
      </c>
    </row>
    <row r="14" spans="1:16" s="3" customFormat="1" ht="69.75" customHeight="1">
      <c r="A14" s="13" t="s">
        <v>51</v>
      </c>
      <c r="B14" s="14" t="s">
        <v>52</v>
      </c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 t="s">
        <v>53</v>
      </c>
    </row>
    <row r="15" spans="1:16" s="3" customFormat="1" ht="69.75" customHeight="1">
      <c r="A15" s="13" t="s">
        <v>54</v>
      </c>
      <c r="B15" s="14" t="s">
        <v>55</v>
      </c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 t="s">
        <v>43</v>
      </c>
    </row>
    <row r="16" spans="1:16" s="3" customFormat="1" ht="69.75" customHeight="1">
      <c r="A16" s="13" t="s">
        <v>56</v>
      </c>
      <c r="B16" s="14" t="s">
        <v>57</v>
      </c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 t="s">
        <v>43</v>
      </c>
    </row>
    <row r="17" spans="1:16" s="3" customFormat="1" ht="69.75" customHeight="1">
      <c r="A17" s="13"/>
      <c r="B17" s="14" t="s">
        <v>58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 t="s">
        <v>43</v>
      </c>
    </row>
    <row r="18" spans="1:16" s="3" customFormat="1" ht="69.75" customHeight="1">
      <c r="A18" s="13" t="s">
        <v>59</v>
      </c>
      <c r="B18" s="14" t="s">
        <v>60</v>
      </c>
      <c r="C18" s="15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 t="s">
        <v>46</v>
      </c>
    </row>
    <row r="19" spans="1:16" s="3" customFormat="1" ht="69.75" customHeight="1">
      <c r="A19" s="13" t="s">
        <v>61</v>
      </c>
      <c r="B19" s="14" t="s">
        <v>62</v>
      </c>
      <c r="C19" s="15"/>
      <c r="D19" s="16"/>
      <c r="E19" s="15">
        <v>17.1</v>
      </c>
      <c r="F19" s="15"/>
      <c r="G19" s="15"/>
      <c r="H19" s="15"/>
      <c r="I19" s="15">
        <v>17.1</v>
      </c>
      <c r="J19" s="15"/>
      <c r="K19" s="15"/>
      <c r="L19" s="15"/>
      <c r="M19" s="15"/>
      <c r="N19" s="15"/>
      <c r="O19" s="15"/>
      <c r="P19" s="14" t="s">
        <v>46</v>
      </c>
    </row>
    <row r="20" ht="34.5" customHeight="1">
      <c r="A20" s="21" t="s">
        <v>63</v>
      </c>
    </row>
  </sheetData>
  <sheetProtection/>
  <mergeCells count="23">
    <mergeCell ref="A2:P2"/>
    <mergeCell ref="D4:E4"/>
    <mergeCell ref="F4:G4"/>
    <mergeCell ref="H4:I4"/>
    <mergeCell ref="J4:O4"/>
    <mergeCell ref="L5:O5"/>
    <mergeCell ref="A8:B8"/>
    <mergeCell ref="A4:A6"/>
    <mergeCell ref="A12:A13"/>
    <mergeCell ref="A16:A17"/>
    <mergeCell ref="B4:B6"/>
    <mergeCell ref="C5:C6"/>
    <mergeCell ref="D5:D6"/>
    <mergeCell ref="D12:D13"/>
    <mergeCell ref="E5:E6"/>
    <mergeCell ref="E12:E13"/>
    <mergeCell ref="F5:F6"/>
    <mergeCell ref="G5:G6"/>
    <mergeCell ref="H5:H6"/>
    <mergeCell ref="I5:I6"/>
    <mergeCell ref="J5:J6"/>
    <mergeCell ref="K5:K6"/>
    <mergeCell ref="P4:P6"/>
  </mergeCells>
  <printOptions/>
  <pageMargins left="0.75" right="0.75" top="0.6298611111111111" bottom="0.5506944444444445" header="0.511805555555556" footer="0.511805555555556"/>
  <pageSetup fitToHeight="0" fitToWidth="1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闷牛</cp:lastModifiedBy>
  <dcterms:created xsi:type="dcterms:W3CDTF">2023-02-09T08:22:38Z</dcterms:created>
  <dcterms:modified xsi:type="dcterms:W3CDTF">2023-03-10T16:17:36Z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EBB9BE39EF1948398F2D2DC07B2A1DCB</vt:lpwstr>
  </property>
</Properties>
</file>