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16095" windowHeight="8445"/>
  </bookViews>
  <sheets>
    <sheet name="汇总 " sheetId="1" r:id="rId1"/>
  </sheets>
  <externalReferences>
    <externalReference r:id="rId2"/>
  </externalReferences>
  <definedNames>
    <definedName name="_xlnm._FilterDatabase" localSheetId="0" hidden="1">'汇总 '!$A$10:$L$41</definedName>
    <definedName name="_xlnm.Print_Area" localSheetId="0">'汇总 '!$A$1:$K$41</definedName>
    <definedName name="_xlnm.Print_Titles" localSheetId="0">'汇总 '!$10:$10</definedName>
  </definedNames>
  <calcPr calcId="124519"/>
</workbook>
</file>

<file path=xl/calcChain.xml><?xml version="1.0" encoding="utf-8"?>
<calcChain xmlns="http://schemas.openxmlformats.org/spreadsheetml/2006/main">
  <c r="D5" i="1"/>
  <c r="G5"/>
  <c r="C6"/>
  <c r="I6"/>
  <c r="C7"/>
  <c r="I7"/>
  <c r="C5" l="1"/>
  <c r="I5"/>
</calcChain>
</file>

<file path=xl/sharedStrings.xml><?xml version="1.0" encoding="utf-8"?>
<sst xmlns="http://schemas.openxmlformats.org/spreadsheetml/2006/main" count="174" uniqueCount="87">
  <si>
    <t>年度：</t>
  </si>
  <si>
    <t>地区：</t>
  </si>
  <si>
    <t>汕头市</t>
  </si>
  <si>
    <r>
      <t>资金情况</t>
    </r>
    <r>
      <rPr>
        <b/>
        <sz val="12"/>
        <rFont val="Times New Roman"/>
        <family val="1"/>
      </rPr>
      <t xml:space="preserve">
</t>
    </r>
    <r>
      <rPr>
        <b/>
        <sz val="12"/>
        <rFont val="宋体"/>
        <family val="3"/>
        <charset val="134"/>
      </rPr>
      <t>（万元）</t>
    </r>
  </si>
  <si>
    <t>资金类型</t>
  </si>
  <si>
    <t>年初预算数</t>
  </si>
  <si>
    <t>全年预算数</t>
  </si>
  <si>
    <t>全年执行数</t>
  </si>
  <si>
    <t>预算执行率</t>
  </si>
  <si>
    <t>执行情况说明</t>
  </si>
  <si>
    <t>年度资金总额</t>
  </si>
  <si>
    <r>
      <t>预算执行率未达</t>
    </r>
    <r>
      <rPr>
        <sz val="9"/>
        <rFont val="Times New Roman"/>
        <family val="1"/>
      </rPr>
      <t>100%</t>
    </r>
    <r>
      <rPr>
        <sz val="9"/>
        <rFont val="宋体"/>
        <family val="3"/>
        <charset val="134"/>
      </rPr>
      <t>的原因主要是：</t>
    </r>
    <r>
      <rPr>
        <sz val="9"/>
        <rFont val="Times New Roman"/>
        <family val="1"/>
      </rPr>
      <t xml:space="preserve">
</t>
    </r>
    <r>
      <rPr>
        <b/>
        <sz val="9"/>
        <rFont val="宋体"/>
        <family val="3"/>
        <charset val="134"/>
      </rPr>
      <t>一是部分项目前期准备不够充分、项目谋划工作不够细致，导致项目前期工作耗费时间长、项目实施进度慢；二是部分项目虽已完工但尚未完成工程结算，仍有部分资金需待结算后才能形成支出</t>
    </r>
    <r>
      <rPr>
        <b/>
        <sz val="9"/>
        <rFont val="Times New Roman"/>
        <family val="1"/>
      </rPr>
      <t>;</t>
    </r>
    <r>
      <rPr>
        <b/>
        <sz val="9"/>
        <rFont val="宋体"/>
        <family val="3"/>
        <charset val="134"/>
      </rPr>
      <t>三是受经济周期、减税降费、疫情等因素影响，地方国库收支矛盾大，财力调度困难。</t>
    </r>
    <phoneticPr fontId="3" type="noConversion"/>
  </si>
  <si>
    <t>其中：省级涉农资金</t>
  </si>
  <si>
    <t>市级涉农资金</t>
  </si>
  <si>
    <r>
      <t>总体目标</t>
    </r>
    <r>
      <rPr>
        <b/>
        <sz val="12"/>
        <rFont val="Times New Roman"/>
        <family val="1"/>
      </rPr>
      <t xml:space="preserve">
</t>
    </r>
    <r>
      <rPr>
        <b/>
        <sz val="12"/>
        <rFont val="宋体"/>
        <family val="3"/>
        <charset val="134"/>
      </rPr>
      <t>完成情况</t>
    </r>
  </si>
  <si>
    <t>年度总体目标</t>
  </si>
  <si>
    <t>全年实际完成情况</t>
  </si>
  <si>
    <t>指标类型</t>
  </si>
  <si>
    <t>绩效目标</t>
  </si>
  <si>
    <t>具体指标</t>
  </si>
  <si>
    <t>单位</t>
  </si>
  <si>
    <t>目标值</t>
  </si>
  <si>
    <t>实际完成值</t>
  </si>
  <si>
    <t>完成情况说明</t>
  </si>
  <si>
    <r>
      <t>未完成原因（或超额完成</t>
    </r>
    <r>
      <rPr>
        <b/>
        <sz val="12"/>
        <rFont val="Times New Roman"/>
        <family val="1"/>
      </rPr>
      <t>30%</t>
    </r>
    <r>
      <rPr>
        <b/>
        <sz val="12"/>
        <rFont val="宋体"/>
        <family val="3"/>
        <charset val="134"/>
      </rPr>
      <t>以上的原因）和改进措施</t>
    </r>
  </si>
  <si>
    <t>村内道路建设</t>
  </si>
  <si>
    <t>当年度新增完成村内道路基本硬底化的自然村数量</t>
  </si>
  <si>
    <t>数量</t>
  </si>
  <si>
    <t>个</t>
  </si>
  <si>
    <t>已完成</t>
  </si>
  <si>
    <t>渔港建设</t>
  </si>
  <si>
    <t>当年度新建国家级渔港经济区数量</t>
  </si>
  <si>
    <t>高标准农田建设</t>
  </si>
  <si>
    <t>当年度建成高标准农田面积</t>
  </si>
  <si>
    <t>万亩</t>
  </si>
  <si>
    <r>
      <t>未完成（</t>
    </r>
    <r>
      <rPr>
        <sz val="12"/>
        <rFont val="Times New Roman"/>
        <family val="1"/>
      </rPr>
      <t>2023</t>
    </r>
    <r>
      <rPr>
        <sz val="12"/>
        <rFont val="宋体"/>
        <family val="3"/>
        <charset val="134"/>
      </rPr>
      <t>年</t>
    </r>
    <r>
      <rPr>
        <sz val="12"/>
        <rFont val="Times New Roman"/>
        <family val="1"/>
      </rPr>
      <t>2</t>
    </r>
    <r>
      <rPr>
        <sz val="12"/>
        <rFont val="宋体"/>
        <family val="3"/>
        <charset val="134"/>
      </rPr>
      <t>月完成）</t>
    </r>
  </si>
  <si>
    <r>
      <t>由于疫情及春节期间农民工回乡返工假期较长的原因导致项目进度缓慢；已于</t>
    </r>
    <r>
      <rPr>
        <sz val="10"/>
        <rFont val="Times New Roman"/>
        <family val="1"/>
      </rPr>
      <t>2023</t>
    </r>
    <r>
      <rPr>
        <sz val="10"/>
        <rFont val="宋体"/>
        <family val="3"/>
        <charset val="134"/>
      </rPr>
      <t>年</t>
    </r>
    <r>
      <rPr>
        <sz val="10"/>
        <rFont val="Times New Roman"/>
        <family val="1"/>
      </rPr>
      <t>2</t>
    </r>
    <r>
      <rPr>
        <sz val="10"/>
        <rFont val="宋体"/>
        <family val="3"/>
        <charset val="134"/>
      </rPr>
      <t>月底完工。</t>
    </r>
  </si>
  <si>
    <t>当年度完成复耕整治撂荒地面积</t>
  </si>
  <si>
    <t>建立高标准农田（含垦造水田）长效管护机制</t>
  </si>
  <si>
    <t>可持续影响</t>
  </si>
  <si>
    <r>
      <t>是</t>
    </r>
    <r>
      <rPr>
        <sz val="12"/>
        <rFont val="Times New Roman"/>
        <family val="1"/>
      </rPr>
      <t>/</t>
    </r>
    <r>
      <rPr>
        <sz val="12"/>
        <rFont val="宋体"/>
        <family val="3"/>
        <charset val="134"/>
      </rPr>
      <t>否</t>
    </r>
  </si>
  <si>
    <t>是</t>
  </si>
  <si>
    <t>涉农资金优先支持的考核工作任务</t>
  </si>
  <si>
    <t>巩固拓展脱贫攻坚成果（主要支持产业扶贫等）</t>
  </si>
  <si>
    <t>帮扶对象人口数</t>
  </si>
  <si>
    <t>万人</t>
  </si>
  <si>
    <r>
      <t>该目标值为动态值，实际现有脱贫户仅为</t>
    </r>
    <r>
      <rPr>
        <sz val="10"/>
        <rFont val="Times New Roman"/>
        <family val="1"/>
      </rPr>
      <t>8.93</t>
    </r>
    <r>
      <rPr>
        <sz val="10"/>
        <rFont val="宋体"/>
        <family val="3"/>
        <charset val="134"/>
      </rPr>
      <t>万人</t>
    </r>
  </si>
  <si>
    <t>带动帮扶对象增加收入（总收入）</t>
  </si>
  <si>
    <t>经济效益</t>
  </si>
  <si>
    <t>万元</t>
  </si>
  <si>
    <t>不发生规模性返贫</t>
  </si>
  <si>
    <t>社会效益</t>
  </si>
  <si>
    <t>粮食安全责任制（主要支持粮食种植、农业机械化及植物疫病防控等）</t>
  </si>
  <si>
    <t>粮食播种面积</t>
  </si>
  <si>
    <t>亩</t>
  </si>
  <si>
    <t>粮食总产量</t>
  </si>
  <si>
    <t>万吨</t>
  </si>
  <si>
    <t>水稻耕种收综合机械化率</t>
  </si>
  <si>
    <t>质量</t>
  </si>
  <si>
    <t>%</t>
  </si>
  <si>
    <t>≥78.97%</t>
  </si>
  <si>
    <t>农作物重大病虫害不暴发成灾，重大植物疫情不恶性蔓延</t>
  </si>
  <si>
    <t>强化动物疫病防控</t>
  </si>
  <si>
    <t>强制免疫病种应免畜禽的免疫密度</t>
  </si>
  <si>
    <t>≥90%</t>
  </si>
  <si>
    <t>平均免疫抗体合格率</t>
  </si>
  <si>
    <t>动物强制扑杀补助经费发放完成率</t>
  </si>
  <si>
    <t>重大动物疫情依法处置率</t>
  </si>
  <si>
    <t>不发生大规模随意抛弃病死猪事件</t>
  </si>
  <si>
    <t>保障农产品质量安全（食用农产品质量安全监测、屠宰环节无害化处理）</t>
    <phoneticPr fontId="3" type="noConversion"/>
  </si>
  <si>
    <t>农产品质量安全风险监测样本量</t>
  </si>
  <si>
    <t>次</t>
  </si>
  <si>
    <t>农产品质量安全监督抽查样品量</t>
  </si>
  <si>
    <t>——</t>
    <phoneticPr fontId="3" type="noConversion"/>
  </si>
  <si>
    <t>不发生重大农产品质量安全事故</t>
  </si>
  <si>
    <r>
      <t>是否对屠宰环节病死生猪</t>
    </r>
    <r>
      <rPr>
        <sz val="12"/>
        <rFont val="Times New Roman"/>
        <family val="1"/>
      </rPr>
      <t>100%</t>
    </r>
    <r>
      <rPr>
        <sz val="12"/>
        <rFont val="宋体"/>
        <family val="3"/>
        <charset val="134"/>
      </rPr>
      <t>进行无害化处理</t>
    </r>
  </si>
  <si>
    <t>当年度完成改造提升的农村厕所数量</t>
  </si>
  <si>
    <t>建立农村厕所革命长效管护机制</t>
  </si>
  <si>
    <t>推进农田建设（推进高标准农田建设，复耕整治撂荒地面积）</t>
  </si>
  <si>
    <t>耕地污染防治（受污染耕地安全利用）</t>
    <phoneticPr fontId="3" type="noConversion"/>
  </si>
  <si>
    <t>受污染耕地实现安全利用面积</t>
  </si>
  <si>
    <t>完成市下达的任务目标</t>
  </si>
  <si>
    <t>其他涉农工作</t>
  </si>
  <si>
    <r>
      <t>由市县根据自行设定的目标填报，反映除考核工作任务、大事要事外的其他涉农资金取得绩效。绩效指标可参考《</t>
    </r>
    <r>
      <rPr>
        <sz val="12"/>
        <rFont val="Times New Roman"/>
        <family val="1"/>
      </rPr>
      <t>2023</t>
    </r>
    <r>
      <rPr>
        <sz val="12"/>
        <rFont val="宋体"/>
        <family val="3"/>
        <charset val="134"/>
      </rPr>
      <t>年涉农资金项目绩效目标申报表（模板）》。</t>
    </r>
  </si>
  <si>
    <t>汕头市农业农村部门2022年涉农统筹整合转移支付区域绩效自评表</t>
    <phoneticPr fontId="3" type="noConversion"/>
  </si>
  <si>
    <t>其他资金</t>
    <phoneticPr fontId="3" type="noConversion"/>
  </si>
  <si>
    <t>附件1</t>
    <phoneticPr fontId="3" type="noConversion"/>
  </si>
</sst>
</file>

<file path=xl/styles.xml><?xml version="1.0" encoding="utf-8"?>
<styleSheet xmlns="http://schemas.openxmlformats.org/spreadsheetml/2006/main">
  <numFmts count="2">
    <numFmt numFmtId="176" formatCode="#,##0_ "/>
    <numFmt numFmtId="177" formatCode="#,##0.00_ "/>
  </numFmts>
  <fonts count="18">
    <font>
      <sz val="12"/>
      <name val="宋体"/>
      <family val="3"/>
      <charset val="134"/>
    </font>
    <font>
      <sz val="12"/>
      <name val="宋体"/>
      <family val="3"/>
      <charset val="134"/>
    </font>
    <font>
      <sz val="22"/>
      <name val="黑体"/>
      <family val="3"/>
      <charset val="134"/>
    </font>
    <font>
      <sz val="9"/>
      <name val="宋体"/>
      <family val="3"/>
      <charset val="134"/>
    </font>
    <font>
      <sz val="26"/>
      <name val="方正小标宋简体"/>
      <family val="3"/>
      <charset val="134"/>
    </font>
    <font>
      <b/>
      <sz val="12"/>
      <name val="宋体"/>
      <family val="3"/>
      <charset val="134"/>
    </font>
    <font>
      <b/>
      <sz val="12"/>
      <name val="Times New Roman"/>
      <family val="1"/>
    </font>
    <font>
      <sz val="11"/>
      <name val="宋体"/>
      <family val="3"/>
      <charset val="134"/>
      <scheme val="minor"/>
    </font>
    <font>
      <sz val="11"/>
      <color theme="1"/>
      <name val="宋体"/>
      <family val="3"/>
      <charset val="134"/>
      <scheme val="minor"/>
    </font>
    <font>
      <sz val="12"/>
      <name val="Times New Roman"/>
      <family val="1"/>
    </font>
    <font>
      <sz val="9"/>
      <name val="Times New Roman"/>
      <family val="1"/>
    </font>
    <font>
      <b/>
      <sz val="9"/>
      <name val="宋体"/>
      <family val="3"/>
      <charset val="134"/>
    </font>
    <font>
      <b/>
      <sz val="9"/>
      <name val="Times New Roman"/>
      <family val="1"/>
    </font>
    <font>
      <b/>
      <sz val="11"/>
      <color theme="1"/>
      <name val="宋体"/>
      <family val="3"/>
      <charset val="134"/>
      <scheme val="minor"/>
    </font>
    <font>
      <b/>
      <sz val="11"/>
      <name val="宋体"/>
      <family val="3"/>
      <charset val="134"/>
      <scheme val="minor"/>
    </font>
    <font>
      <sz val="10"/>
      <name val="Times New Roman"/>
      <family val="1"/>
    </font>
    <font>
      <sz val="11"/>
      <color rgb="FFFF0000"/>
      <name val="宋体"/>
      <family val="3"/>
      <charset val="134"/>
      <scheme val="minor"/>
    </font>
    <font>
      <sz val="10"/>
      <name val="宋体"/>
      <family val="3"/>
      <charset val="13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9" fontId="1" fillId="0" borderId="0" applyFont="0" applyFill="0" applyBorder="0" applyAlignment="0" applyProtection="0">
      <alignment vertical="center"/>
    </xf>
    <xf numFmtId="0" fontId="1" fillId="0" borderId="0"/>
  </cellStyleXfs>
  <cellXfs count="78">
    <xf numFmtId="0" fontId="0" fillId="0" borderId="0" xfId="0">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2" borderId="0" xfId="0" applyFill="1" applyAlignment="1">
      <alignment vertical="center" wrapText="1"/>
    </xf>
    <xf numFmtId="0" fontId="0" fillId="0" borderId="0" xfId="0" applyAlignment="1">
      <alignmen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2" borderId="0" xfId="0" applyFont="1" applyFill="1">
      <alignment vertical="center"/>
    </xf>
    <xf numFmtId="0" fontId="7" fillId="0" borderId="0" xfId="0" applyFont="1">
      <alignment vertical="center"/>
    </xf>
    <xf numFmtId="0" fontId="8" fillId="2" borderId="0" xfId="0" applyFont="1" applyFill="1" applyBorder="1" applyAlignment="1">
      <alignment vertical="center" wrapText="1"/>
    </xf>
    <xf numFmtId="0" fontId="8" fillId="0" borderId="0" xfId="0" applyFont="1" applyFill="1" applyBorder="1" applyAlignment="1">
      <alignment vertical="center" wrapText="1"/>
    </xf>
    <xf numFmtId="0" fontId="0"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0" fontId="13" fillId="2" borderId="0" xfId="0" applyFont="1" applyFill="1" applyAlignment="1">
      <alignment vertical="center" wrapText="1"/>
    </xf>
    <xf numFmtId="0" fontId="13" fillId="0" borderId="0" xfId="0" applyFont="1" applyFill="1" applyAlignment="1">
      <alignment vertical="center" wrapText="1"/>
    </xf>
    <xf numFmtId="0" fontId="14" fillId="2" borderId="0" xfId="0" applyFont="1" applyFill="1" applyAlignment="1">
      <alignment horizontal="center" vertical="center" wrapText="1"/>
    </xf>
    <xf numFmtId="0" fontId="14" fillId="0" borderId="0" xfId="0" applyFont="1" applyAlignment="1">
      <alignment horizontal="center" vertical="center" wrapText="1"/>
    </xf>
    <xf numFmtId="0" fontId="1" fillId="0" borderId="1" xfId="2" applyFont="1" applyFill="1" applyBorder="1" applyAlignment="1">
      <alignment horizontal="left" vertical="center" wrapText="1"/>
    </xf>
    <xf numFmtId="0" fontId="1" fillId="0" borderId="1" xfId="2" applyFont="1" applyFill="1" applyBorder="1" applyAlignment="1">
      <alignment horizontal="center" vertical="center" wrapText="1"/>
    </xf>
    <xf numFmtId="177" fontId="9" fillId="0" borderId="1" xfId="2" applyNumberFormat="1" applyFont="1" applyFill="1" applyBorder="1" applyAlignment="1">
      <alignment horizontal="center" vertical="center" wrapText="1"/>
    </xf>
    <xf numFmtId="0" fontId="0" fillId="0" borderId="1" xfId="2" applyFont="1" applyFill="1" applyBorder="1" applyAlignment="1">
      <alignment horizontal="center" vertical="center" wrapText="1"/>
    </xf>
    <xf numFmtId="0" fontId="16" fillId="2" borderId="0" xfId="0" applyFont="1" applyFill="1" applyAlignment="1">
      <alignment vertical="center" wrapText="1"/>
    </xf>
    <xf numFmtId="0" fontId="7" fillId="0" borderId="0" xfId="0" applyFont="1" applyAlignment="1">
      <alignment vertical="center" wrapText="1"/>
    </xf>
    <xf numFmtId="0" fontId="1" fillId="0" borderId="1" xfId="0"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7" fillId="2" borderId="0" xfId="0" applyFont="1" applyFill="1" applyAlignment="1">
      <alignment vertical="center" wrapText="1"/>
    </xf>
    <xf numFmtId="177" fontId="0" fillId="0" borderId="1" xfId="0" applyNumberFormat="1" applyFont="1" applyFill="1" applyBorder="1" applyAlignment="1">
      <alignment horizontal="center" vertical="center"/>
    </xf>
    <xf numFmtId="177" fontId="0" fillId="0" borderId="1" xfId="2"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10" fontId="9" fillId="0" borderId="1" xfId="0" applyNumberFormat="1" applyFont="1" applyFill="1" applyBorder="1" applyAlignment="1">
      <alignment horizontal="center" vertical="center" wrapText="1"/>
    </xf>
    <xf numFmtId="10" fontId="9" fillId="0" borderId="1" xfId="2"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0" xfId="0" applyFont="1" applyFill="1" applyBorder="1" applyAlignment="1">
      <alignment vertical="center"/>
    </xf>
    <xf numFmtId="9" fontId="9" fillId="0" borderId="1" xfId="1" applyNumberFormat="1" applyFont="1" applyFill="1" applyBorder="1" applyAlignment="1" applyProtection="1">
      <alignment horizontal="center" vertical="center" wrapText="1"/>
    </xf>
    <xf numFmtId="0" fontId="9" fillId="0" borderId="1" xfId="2" applyFont="1" applyFill="1" applyBorder="1" applyAlignment="1">
      <alignment horizontal="left" vertical="center" wrapText="1"/>
    </xf>
    <xf numFmtId="177" fontId="9" fillId="0" borderId="1" xfId="2" applyNumberFormat="1" applyFont="1" applyFill="1" applyBorder="1" applyAlignment="1">
      <alignment horizontal="left" vertical="center" wrapText="1"/>
    </xf>
    <xf numFmtId="0" fontId="0" fillId="0" borderId="0" xfId="0" applyAlignment="1">
      <alignment horizontal="center" vertical="center" wrapText="1"/>
    </xf>
    <xf numFmtId="176" fontId="9"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9" fillId="0" borderId="6" xfId="0" applyNumberFormat="1" applyFont="1" applyFill="1" applyBorder="1" applyAlignment="1">
      <alignment horizontal="center" vertical="center" wrapText="1"/>
    </xf>
    <xf numFmtId="176" fontId="9" fillId="0" borderId="8" xfId="0" applyNumberFormat="1" applyFont="1" applyFill="1" applyBorder="1" applyAlignment="1">
      <alignment horizontal="center" vertical="center" wrapText="1"/>
    </xf>
    <xf numFmtId="176" fontId="9" fillId="0" borderId="7" xfId="0" applyNumberFormat="1" applyFont="1" applyFill="1" applyBorder="1" applyAlignment="1">
      <alignment horizontal="center" vertical="center" wrapText="1"/>
    </xf>
    <xf numFmtId="0" fontId="5" fillId="0" borderId="0" xfId="0" applyFont="1" applyAlignment="1">
      <alignment horizontal="left" vertical="center" wrapText="1"/>
    </xf>
    <xf numFmtId="0" fontId="1" fillId="0" borderId="1"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2" applyFont="1" applyFill="1" applyBorder="1" applyAlignment="1">
      <alignment horizontal="left" vertical="center" wrapText="1"/>
    </xf>
    <xf numFmtId="0" fontId="9" fillId="0" borderId="1" xfId="2" applyFont="1" applyFill="1" applyBorder="1" applyAlignment="1">
      <alignment horizontal="left" vertical="center" wrapText="1"/>
    </xf>
    <xf numFmtId="0" fontId="17" fillId="0" borderId="6" xfId="2" applyFont="1" applyFill="1" applyBorder="1" applyAlignment="1">
      <alignment horizontal="left" vertical="center" wrapText="1"/>
    </xf>
    <xf numFmtId="0" fontId="15" fillId="0" borderId="7" xfId="2" applyFont="1" applyFill="1" applyBorder="1" applyAlignment="1">
      <alignment horizontal="left" vertical="center" wrapText="1"/>
    </xf>
    <xf numFmtId="0" fontId="15" fillId="0" borderId="6" xfId="2" applyFont="1" applyFill="1" applyBorder="1" applyAlignment="1">
      <alignment horizontal="left" vertical="center" wrapText="1"/>
    </xf>
    <xf numFmtId="0" fontId="1"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5" fillId="0" borderId="6" xfId="0" applyFont="1" applyFill="1" applyBorder="1" applyAlignment="1">
      <alignment vertical="center" wrapText="1"/>
    </xf>
    <xf numFmtId="0" fontId="15" fillId="0" borderId="7" xfId="0" applyFont="1" applyFill="1" applyBorder="1" applyAlignment="1">
      <alignment vertical="center" wrapText="1"/>
    </xf>
    <xf numFmtId="0" fontId="1" fillId="0" borderId="1" xfId="0" applyFont="1" applyFill="1" applyBorder="1" applyAlignment="1">
      <alignment vertical="center" wrapText="1"/>
    </xf>
    <xf numFmtId="0" fontId="9" fillId="0" borderId="1" xfId="0" applyFont="1" applyFill="1" applyBorder="1" applyAlignment="1">
      <alignment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7"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2" fillId="0" borderId="0" xfId="0" applyFont="1" applyFill="1" applyAlignment="1">
      <alignment horizontal="left" vertical="center"/>
    </xf>
    <xf numFmtId="0" fontId="4" fillId="0" borderId="0" xfId="0" applyFont="1" applyFill="1" applyAlignment="1">
      <alignment horizontal="center" vertical="center" wrapText="1"/>
    </xf>
  </cellXfs>
  <cellStyles count="3">
    <cellStyle name="百分比" xfId="1" builtinId="5"/>
    <cellStyle name="常规" xfId="0" builtinId="0"/>
    <cellStyle name="常规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37</xdr:row>
      <xdr:rowOff>0</xdr:rowOff>
    </xdr:from>
    <xdr:to>
      <xdr:col>9</xdr:col>
      <xdr:colOff>9525</xdr:colOff>
      <xdr:row>40</xdr:row>
      <xdr:rowOff>0</xdr:rowOff>
    </xdr:to>
    <xdr:cxnSp macro="">
      <xdr:nvCxnSpPr>
        <xdr:cNvPr id="2" name="直接连接符 1"/>
        <xdr:cNvCxnSpPr/>
      </xdr:nvCxnSpPr>
      <xdr:spPr>
        <a:xfrm>
          <a:off x="2562225" y="16278225"/>
          <a:ext cx="7905750" cy="13144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2022&#24180;&#24230;&#28041;&#20892;&#36164;&#37329;&#32489;&#25928;&#33258;&#35780;&#24037;&#20316;/&#38468;&#20214;2&#65306;&#65288;&#20892;&#19994;&#20892;&#26449;&#23616;&#65289;2022&#24180;&#28041;&#20892;&#32479;&#31609;&#25972;&#21512;&#36716;&#31227;&#25903;&#20184;&#21306;&#22495;&#32489;&#25928;&#33258;&#35780;&#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市自评汇总"/>
      <sheetName val="市本级"/>
      <sheetName val="金平区"/>
      <sheetName val="龙湖区"/>
      <sheetName val="澄海区"/>
      <sheetName val="濠江区"/>
      <sheetName val="潮阳区"/>
      <sheetName val="潮南区"/>
      <sheetName val="南澳县"/>
    </sheetNames>
    <sheetDataSet>
      <sheetData sheetId="0"/>
      <sheetData sheetId="1">
        <row r="6">
          <cell r="C6">
            <v>550</v>
          </cell>
        </row>
      </sheetData>
      <sheetData sheetId="2">
        <row r="6">
          <cell r="C6">
            <v>5791</v>
          </cell>
        </row>
      </sheetData>
      <sheetData sheetId="3">
        <row r="6">
          <cell r="C6">
            <v>2111</v>
          </cell>
        </row>
      </sheetData>
      <sheetData sheetId="4">
        <row r="6">
          <cell r="C6">
            <v>13109</v>
          </cell>
        </row>
      </sheetData>
      <sheetData sheetId="5">
        <row r="6">
          <cell r="C6">
            <v>1397</v>
          </cell>
        </row>
      </sheetData>
      <sheetData sheetId="6">
        <row r="6">
          <cell r="C6">
            <v>20360</v>
          </cell>
        </row>
      </sheetData>
      <sheetData sheetId="7">
        <row r="6">
          <cell r="C6">
            <v>15611.43</v>
          </cell>
        </row>
      </sheetData>
      <sheetData sheetId="8">
        <row r="6">
          <cell r="C6">
            <v>6696</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41"/>
  <sheetViews>
    <sheetView showZeros="0" tabSelected="1" zoomScaleSheetLayoutView="100" workbookViewId="0">
      <selection sqref="A1:B1"/>
    </sheetView>
  </sheetViews>
  <sheetFormatPr defaultRowHeight="14.25"/>
  <cols>
    <col min="1" max="1" width="12" style="4" customWidth="1"/>
    <col min="2" max="2" width="21.625" style="4" customWidth="1"/>
    <col min="3" max="3" width="28.625" style="4" customWidth="1"/>
    <col min="4" max="4" width="8.875" style="4" customWidth="1"/>
    <col min="5" max="5" width="11.375" style="38" customWidth="1"/>
    <col min="6" max="6" width="10.25" style="38" customWidth="1"/>
    <col min="7" max="8" width="14.625" style="38" customWidth="1"/>
    <col min="9" max="9" width="15.25" style="38" customWidth="1"/>
    <col min="10" max="10" width="19.75" style="38" customWidth="1"/>
    <col min="11" max="11" width="18.875" style="38" customWidth="1"/>
    <col min="12" max="12" width="21" style="3" customWidth="1"/>
    <col min="13" max="16384" width="9" style="4"/>
  </cols>
  <sheetData>
    <row r="1" spans="1:12" ht="30" customHeight="1">
      <c r="A1" s="76" t="s">
        <v>86</v>
      </c>
      <c r="B1" s="76"/>
      <c r="C1" s="1"/>
      <c r="D1" s="1"/>
      <c r="E1" s="2"/>
      <c r="F1" s="2"/>
      <c r="G1" s="2"/>
      <c r="H1" s="2"/>
      <c r="I1" s="2"/>
      <c r="J1" s="2"/>
      <c r="K1" s="2"/>
    </row>
    <row r="2" spans="1:12" ht="33" customHeight="1">
      <c r="A2" s="77" t="s">
        <v>84</v>
      </c>
      <c r="B2" s="77"/>
      <c r="C2" s="77"/>
      <c r="D2" s="77"/>
      <c r="E2" s="77"/>
      <c r="F2" s="77"/>
      <c r="G2" s="77"/>
      <c r="H2" s="77"/>
      <c r="I2" s="77"/>
      <c r="J2" s="77"/>
      <c r="K2" s="77"/>
    </row>
    <row r="3" spans="1:12" s="8" customFormat="1" ht="27.95" customHeight="1">
      <c r="A3" s="5" t="s">
        <v>0</v>
      </c>
      <c r="B3" s="6">
        <v>2022</v>
      </c>
      <c r="C3" s="5" t="s">
        <v>1</v>
      </c>
      <c r="D3" s="65" t="s">
        <v>2</v>
      </c>
      <c r="E3" s="66"/>
      <c r="F3" s="66"/>
      <c r="G3" s="66"/>
      <c r="H3" s="66"/>
      <c r="I3" s="66"/>
      <c r="J3" s="66"/>
      <c r="K3" s="66"/>
      <c r="L3" s="7"/>
    </row>
    <row r="4" spans="1:12" s="10" customFormat="1" ht="27.95" customHeight="1">
      <c r="A4" s="41" t="s">
        <v>3</v>
      </c>
      <c r="B4" s="5" t="s">
        <v>4</v>
      </c>
      <c r="C4" s="5" t="s">
        <v>5</v>
      </c>
      <c r="D4" s="73" t="s">
        <v>6</v>
      </c>
      <c r="E4" s="75"/>
      <c r="F4" s="74"/>
      <c r="G4" s="73" t="s">
        <v>7</v>
      </c>
      <c r="H4" s="74"/>
      <c r="I4" s="5" t="s">
        <v>8</v>
      </c>
      <c r="J4" s="73" t="s">
        <v>9</v>
      </c>
      <c r="K4" s="74"/>
      <c r="L4" s="9"/>
    </row>
    <row r="5" spans="1:12" s="10" customFormat="1" ht="27.95" customHeight="1">
      <c r="A5" s="42"/>
      <c r="B5" s="11" t="s">
        <v>10</v>
      </c>
      <c r="C5" s="12">
        <f>SUM(C6:C8)</f>
        <v>177462.82199999999</v>
      </c>
      <c r="D5" s="43">
        <f>SUM(D6:F8)</f>
        <v>134731</v>
      </c>
      <c r="E5" s="44"/>
      <c r="F5" s="45"/>
      <c r="G5" s="43">
        <f>SUM(G6:H8)</f>
        <v>45385</v>
      </c>
      <c r="H5" s="45"/>
      <c r="I5" s="13">
        <f t="shared" ref="I5:I6" si="0">G5/D5</f>
        <v>0.33685640275808831</v>
      </c>
      <c r="J5" s="69" t="s">
        <v>11</v>
      </c>
      <c r="K5" s="70"/>
      <c r="L5" s="9"/>
    </row>
    <row r="6" spans="1:12" s="10" customFormat="1" ht="27.95" customHeight="1">
      <c r="A6" s="42"/>
      <c r="B6" s="5" t="s">
        <v>12</v>
      </c>
      <c r="C6" s="12">
        <f>[1]市本级!C6+[1]金平区!C6+[1]龙湖区!C6+[1]澄海区!C6+[1]濠江区!C6+[1]潮阳区!C6+[1]潮南区!C6+[1]南澳县!C6</f>
        <v>65625.429999999993</v>
      </c>
      <c r="D6" s="43">
        <v>52342</v>
      </c>
      <c r="E6" s="44"/>
      <c r="F6" s="45"/>
      <c r="G6" s="43">
        <v>11625</v>
      </c>
      <c r="H6" s="45"/>
      <c r="I6" s="13">
        <f t="shared" si="0"/>
        <v>0.22209697757059341</v>
      </c>
      <c r="J6" s="71"/>
      <c r="K6" s="72"/>
      <c r="L6" s="9"/>
    </row>
    <row r="7" spans="1:12" s="10" customFormat="1" ht="27.95" customHeight="1">
      <c r="A7" s="42"/>
      <c r="B7" s="11" t="s">
        <v>13</v>
      </c>
      <c r="C7" s="39">
        <f>[1]市本级!C6+[1]金平区!C6+[1]龙湖区!C6+[1]澄海区!C6+[1]濠江区!C6+[1]潮阳区!C6+[1]潮南区!C6+[1]南澳县!C6</f>
        <v>65625.429999999993</v>
      </c>
      <c r="D7" s="43">
        <v>25517</v>
      </c>
      <c r="E7" s="44"/>
      <c r="F7" s="45"/>
      <c r="G7" s="43">
        <v>8116</v>
      </c>
      <c r="H7" s="45"/>
      <c r="I7" s="13">
        <f t="shared" ref="I7" si="1">G7/D7</f>
        <v>0.3180624681584826</v>
      </c>
      <c r="J7" s="71"/>
      <c r="K7" s="72"/>
      <c r="L7" s="9"/>
    </row>
    <row r="8" spans="1:12" s="10" customFormat="1" ht="27.95" customHeight="1">
      <c r="A8" s="42"/>
      <c r="B8" s="40" t="s">
        <v>85</v>
      </c>
      <c r="C8" s="12">
        <v>46211.962</v>
      </c>
      <c r="D8" s="43">
        <v>56872</v>
      </c>
      <c r="E8" s="44"/>
      <c r="F8" s="45"/>
      <c r="G8" s="43">
        <v>25644</v>
      </c>
      <c r="H8" s="45"/>
      <c r="I8" s="13">
        <v>0.45090730060486706</v>
      </c>
      <c r="J8" s="71"/>
      <c r="K8" s="72"/>
      <c r="L8" s="9"/>
    </row>
    <row r="9" spans="1:12" s="15" customFormat="1" ht="30.95" customHeight="1">
      <c r="A9" s="5" t="s">
        <v>14</v>
      </c>
      <c r="B9" s="65" t="s">
        <v>15</v>
      </c>
      <c r="C9" s="66"/>
      <c r="D9" s="66"/>
      <c r="E9" s="66"/>
      <c r="F9" s="66"/>
      <c r="G9" s="66"/>
      <c r="H9" s="65" t="s">
        <v>16</v>
      </c>
      <c r="I9" s="66"/>
      <c r="J9" s="66"/>
      <c r="K9" s="66"/>
      <c r="L9" s="14"/>
    </row>
    <row r="10" spans="1:12" s="17" customFormat="1" ht="35.1" customHeight="1">
      <c r="A10" s="5" t="s">
        <v>17</v>
      </c>
      <c r="B10" s="5" t="s">
        <v>18</v>
      </c>
      <c r="C10" s="65" t="s">
        <v>19</v>
      </c>
      <c r="D10" s="66"/>
      <c r="E10" s="5" t="s">
        <v>17</v>
      </c>
      <c r="F10" s="5" t="s">
        <v>20</v>
      </c>
      <c r="G10" s="5" t="s">
        <v>21</v>
      </c>
      <c r="H10" s="5" t="s">
        <v>22</v>
      </c>
      <c r="I10" s="5" t="s">
        <v>23</v>
      </c>
      <c r="J10" s="65" t="s">
        <v>24</v>
      </c>
      <c r="K10" s="66"/>
      <c r="L10" s="16"/>
    </row>
    <row r="11" spans="1:12" s="23" customFormat="1" ht="35.1" customHeight="1">
      <c r="A11" s="48"/>
      <c r="B11" s="18" t="s">
        <v>25</v>
      </c>
      <c r="C11" s="52" t="s">
        <v>26</v>
      </c>
      <c r="D11" s="53"/>
      <c r="E11" s="19" t="s">
        <v>27</v>
      </c>
      <c r="F11" s="19" t="s">
        <v>28</v>
      </c>
      <c r="G11" s="20">
        <v>106</v>
      </c>
      <c r="H11" s="20">
        <v>110</v>
      </c>
      <c r="I11" s="21" t="s">
        <v>29</v>
      </c>
      <c r="J11" s="49"/>
      <c r="K11" s="50"/>
      <c r="L11" s="22"/>
    </row>
    <row r="12" spans="1:12" s="23" customFormat="1" ht="35.1" customHeight="1">
      <c r="A12" s="48"/>
      <c r="B12" s="18" t="s">
        <v>30</v>
      </c>
      <c r="C12" s="52" t="s">
        <v>31</v>
      </c>
      <c r="D12" s="53"/>
      <c r="E12" s="19" t="s">
        <v>27</v>
      </c>
      <c r="F12" s="24" t="s">
        <v>28</v>
      </c>
      <c r="G12" s="25">
        <v>1</v>
      </c>
      <c r="H12" s="20">
        <v>1</v>
      </c>
      <c r="I12" s="21" t="s">
        <v>29</v>
      </c>
      <c r="J12" s="49"/>
      <c r="K12" s="50"/>
      <c r="L12" s="26"/>
    </row>
    <row r="13" spans="1:12" s="23" customFormat="1" ht="35.1" customHeight="1">
      <c r="A13" s="48"/>
      <c r="B13" s="52" t="s">
        <v>32</v>
      </c>
      <c r="C13" s="52" t="s">
        <v>33</v>
      </c>
      <c r="D13" s="53"/>
      <c r="E13" s="19" t="s">
        <v>27</v>
      </c>
      <c r="F13" s="19" t="s">
        <v>34</v>
      </c>
      <c r="G13" s="20">
        <v>0.52</v>
      </c>
      <c r="H13" s="20">
        <v>0.41300000000000003</v>
      </c>
      <c r="I13" s="11" t="s">
        <v>35</v>
      </c>
      <c r="J13" s="67" t="s">
        <v>36</v>
      </c>
      <c r="K13" s="68"/>
      <c r="L13" s="26"/>
    </row>
    <row r="14" spans="1:12" s="23" customFormat="1" ht="35.1" customHeight="1">
      <c r="A14" s="48"/>
      <c r="B14" s="53"/>
      <c r="C14" s="52" t="s">
        <v>37</v>
      </c>
      <c r="D14" s="53"/>
      <c r="E14" s="19" t="s">
        <v>27</v>
      </c>
      <c r="F14" s="19" t="s">
        <v>34</v>
      </c>
      <c r="G14" s="25">
        <v>1.4304999999999999</v>
      </c>
      <c r="H14" s="20">
        <v>1.43</v>
      </c>
      <c r="I14" s="21" t="s">
        <v>29</v>
      </c>
      <c r="J14" s="56"/>
      <c r="K14" s="55"/>
      <c r="L14" s="26"/>
    </row>
    <row r="15" spans="1:12" s="23" customFormat="1" ht="35.1" customHeight="1">
      <c r="A15" s="48"/>
      <c r="B15" s="53"/>
      <c r="C15" s="52" t="s">
        <v>38</v>
      </c>
      <c r="D15" s="53"/>
      <c r="E15" s="19" t="s">
        <v>39</v>
      </c>
      <c r="F15" s="19" t="s">
        <v>40</v>
      </c>
      <c r="G15" s="27" t="s">
        <v>41</v>
      </c>
      <c r="H15" s="27" t="s">
        <v>41</v>
      </c>
      <c r="I15" s="21" t="s">
        <v>29</v>
      </c>
      <c r="J15" s="49"/>
      <c r="K15" s="50"/>
      <c r="L15" s="26"/>
    </row>
    <row r="16" spans="1:12" s="23" customFormat="1" ht="35.1" customHeight="1">
      <c r="A16" s="47" t="s">
        <v>42</v>
      </c>
      <c r="B16" s="52" t="s">
        <v>43</v>
      </c>
      <c r="C16" s="57" t="s">
        <v>44</v>
      </c>
      <c r="D16" s="58"/>
      <c r="E16" s="19" t="s">
        <v>27</v>
      </c>
      <c r="F16" s="24" t="s">
        <v>45</v>
      </c>
      <c r="G16" s="20">
        <v>9.1372999999999998</v>
      </c>
      <c r="H16" s="20">
        <v>8.9255999999999993</v>
      </c>
      <c r="I16" s="21" t="s">
        <v>29</v>
      </c>
      <c r="J16" s="54" t="s">
        <v>46</v>
      </c>
      <c r="K16" s="55"/>
      <c r="L16" s="26"/>
    </row>
    <row r="17" spans="1:12" s="23" customFormat="1" ht="35.1" customHeight="1">
      <c r="A17" s="48"/>
      <c r="B17" s="53"/>
      <c r="C17" s="57" t="s">
        <v>47</v>
      </c>
      <c r="D17" s="58"/>
      <c r="E17" s="19" t="s">
        <v>48</v>
      </c>
      <c r="F17" s="24" t="s">
        <v>49</v>
      </c>
      <c r="G17" s="20">
        <v>1.95</v>
      </c>
      <c r="H17" s="20">
        <v>2.15</v>
      </c>
      <c r="I17" s="21" t="s">
        <v>29</v>
      </c>
      <c r="J17" s="49"/>
      <c r="K17" s="50"/>
      <c r="L17" s="26"/>
    </row>
    <row r="18" spans="1:12" s="23" customFormat="1" ht="35.1" customHeight="1">
      <c r="A18" s="48"/>
      <c r="B18" s="53"/>
      <c r="C18" s="57" t="s">
        <v>50</v>
      </c>
      <c r="D18" s="58"/>
      <c r="E18" s="19" t="s">
        <v>51</v>
      </c>
      <c r="F18" s="24" t="s">
        <v>40</v>
      </c>
      <c r="G18" s="28" t="s">
        <v>41</v>
      </c>
      <c r="H18" s="28" t="s">
        <v>41</v>
      </c>
      <c r="I18" s="21" t="s">
        <v>29</v>
      </c>
      <c r="J18" s="49"/>
      <c r="K18" s="50"/>
      <c r="L18" s="26"/>
    </row>
    <row r="19" spans="1:12" s="23" customFormat="1" ht="35.1" customHeight="1">
      <c r="A19" s="48"/>
      <c r="B19" s="52" t="s">
        <v>52</v>
      </c>
      <c r="C19" s="52" t="s">
        <v>53</v>
      </c>
      <c r="D19" s="53"/>
      <c r="E19" s="19" t="s">
        <v>27</v>
      </c>
      <c r="F19" s="29" t="s">
        <v>54</v>
      </c>
      <c r="G19" s="25">
        <v>1031230</v>
      </c>
      <c r="H19" s="20">
        <v>1032033</v>
      </c>
      <c r="I19" s="21" t="s">
        <v>29</v>
      </c>
      <c r="J19" s="49"/>
      <c r="K19" s="50"/>
      <c r="L19" s="26"/>
    </row>
    <row r="20" spans="1:12" s="23" customFormat="1" ht="35.1" customHeight="1">
      <c r="A20" s="48"/>
      <c r="B20" s="53"/>
      <c r="C20" s="52" t="s">
        <v>55</v>
      </c>
      <c r="D20" s="53"/>
      <c r="E20" s="19" t="s">
        <v>27</v>
      </c>
      <c r="F20" s="19" t="s">
        <v>56</v>
      </c>
      <c r="G20" s="25">
        <v>46</v>
      </c>
      <c r="H20" s="20">
        <v>46.193200000000004</v>
      </c>
      <c r="I20" s="21" t="s">
        <v>29</v>
      </c>
      <c r="J20" s="49"/>
      <c r="K20" s="50"/>
      <c r="L20" s="26"/>
    </row>
    <row r="21" spans="1:12" s="23" customFormat="1" ht="35.1" customHeight="1">
      <c r="A21" s="48"/>
      <c r="B21" s="53"/>
      <c r="C21" s="52" t="s">
        <v>57</v>
      </c>
      <c r="D21" s="53"/>
      <c r="E21" s="19" t="s">
        <v>58</v>
      </c>
      <c r="F21" s="30" t="s">
        <v>59</v>
      </c>
      <c r="G21" s="31" t="s">
        <v>60</v>
      </c>
      <c r="H21" s="31">
        <v>0.79010000000000002</v>
      </c>
      <c r="I21" s="21" t="s">
        <v>29</v>
      </c>
      <c r="J21" s="63"/>
      <c r="K21" s="64"/>
      <c r="L21" s="26"/>
    </row>
    <row r="22" spans="1:12" s="23" customFormat="1" ht="35.1" customHeight="1">
      <c r="A22" s="48"/>
      <c r="B22" s="53"/>
      <c r="C22" s="52" t="s">
        <v>61</v>
      </c>
      <c r="D22" s="53"/>
      <c r="E22" s="19" t="s">
        <v>51</v>
      </c>
      <c r="F22" s="24" t="s">
        <v>40</v>
      </c>
      <c r="G22" s="28" t="s">
        <v>41</v>
      </c>
      <c r="H22" s="28" t="s">
        <v>41</v>
      </c>
      <c r="I22" s="21" t="s">
        <v>29</v>
      </c>
      <c r="J22" s="49"/>
      <c r="K22" s="50"/>
      <c r="L22" s="26"/>
    </row>
    <row r="23" spans="1:12" s="23" customFormat="1" ht="35.1" customHeight="1">
      <c r="A23" s="48"/>
      <c r="B23" s="57" t="s">
        <v>62</v>
      </c>
      <c r="C23" s="57" t="s">
        <v>63</v>
      </c>
      <c r="D23" s="58"/>
      <c r="E23" s="24" t="s">
        <v>58</v>
      </c>
      <c r="F23" s="30" t="s">
        <v>59</v>
      </c>
      <c r="G23" s="32" t="s">
        <v>64</v>
      </c>
      <c r="H23" s="32" t="s">
        <v>64</v>
      </c>
      <c r="I23" s="21" t="s">
        <v>29</v>
      </c>
      <c r="J23" s="49"/>
      <c r="K23" s="50"/>
      <c r="L23" s="26"/>
    </row>
    <row r="24" spans="1:12" s="23" customFormat="1" ht="35.1" customHeight="1">
      <c r="A24" s="48"/>
      <c r="B24" s="58"/>
      <c r="C24" s="57" t="s">
        <v>65</v>
      </c>
      <c r="D24" s="58"/>
      <c r="E24" s="24" t="s">
        <v>58</v>
      </c>
      <c r="F24" s="30" t="s">
        <v>59</v>
      </c>
      <c r="G24" s="31">
        <v>0.7</v>
      </c>
      <c r="H24" s="31">
        <v>0.7</v>
      </c>
      <c r="I24" s="21" t="s">
        <v>29</v>
      </c>
      <c r="J24" s="49"/>
      <c r="K24" s="50"/>
      <c r="L24" s="26"/>
    </row>
    <row r="25" spans="1:12" s="23" customFormat="1" ht="35.1" customHeight="1">
      <c r="A25" s="48"/>
      <c r="B25" s="58"/>
      <c r="C25" s="57" t="s">
        <v>66</v>
      </c>
      <c r="D25" s="58"/>
      <c r="E25" s="24" t="s">
        <v>58</v>
      </c>
      <c r="F25" s="30" t="s">
        <v>59</v>
      </c>
      <c r="G25" s="32">
        <v>1</v>
      </c>
      <c r="H25" s="32">
        <v>1</v>
      </c>
      <c r="I25" s="21" t="s">
        <v>29</v>
      </c>
      <c r="J25" s="49"/>
      <c r="K25" s="50"/>
      <c r="L25" s="26"/>
    </row>
    <row r="26" spans="1:12" s="23" customFormat="1" ht="35.1" customHeight="1">
      <c r="A26" s="48"/>
      <c r="B26" s="58"/>
      <c r="C26" s="57" t="s">
        <v>67</v>
      </c>
      <c r="D26" s="58"/>
      <c r="E26" s="24" t="s">
        <v>58</v>
      </c>
      <c r="F26" s="30" t="s">
        <v>59</v>
      </c>
      <c r="G26" s="32">
        <v>1</v>
      </c>
      <c r="H26" s="32">
        <v>1</v>
      </c>
      <c r="I26" s="21" t="s">
        <v>29</v>
      </c>
      <c r="J26" s="49"/>
      <c r="K26" s="50"/>
      <c r="L26" s="26"/>
    </row>
    <row r="27" spans="1:12" s="23" customFormat="1" ht="35.1" customHeight="1">
      <c r="A27" s="48"/>
      <c r="B27" s="58"/>
      <c r="C27" s="57" t="s">
        <v>68</v>
      </c>
      <c r="D27" s="58"/>
      <c r="E27" s="24" t="s">
        <v>51</v>
      </c>
      <c r="F27" s="24" t="s">
        <v>40</v>
      </c>
      <c r="G27" s="33" t="s">
        <v>41</v>
      </c>
      <c r="H27" s="33" t="s">
        <v>41</v>
      </c>
      <c r="I27" s="21" t="s">
        <v>29</v>
      </c>
      <c r="J27" s="49"/>
      <c r="K27" s="50"/>
      <c r="L27" s="26"/>
    </row>
    <row r="28" spans="1:12" s="23" customFormat="1" ht="35.1" customHeight="1">
      <c r="A28" s="48"/>
      <c r="B28" s="52" t="s">
        <v>69</v>
      </c>
      <c r="C28" s="52" t="s">
        <v>70</v>
      </c>
      <c r="D28" s="53"/>
      <c r="E28" s="19" t="s">
        <v>27</v>
      </c>
      <c r="F28" s="19" t="s">
        <v>71</v>
      </c>
      <c r="G28" s="20">
        <v>8800</v>
      </c>
      <c r="H28" s="20">
        <v>10266</v>
      </c>
      <c r="I28" s="21" t="s">
        <v>29</v>
      </c>
      <c r="J28" s="49"/>
      <c r="K28" s="50"/>
      <c r="L28" s="26"/>
    </row>
    <row r="29" spans="1:12" s="23" customFormat="1" ht="35.1" customHeight="1">
      <c r="A29" s="48"/>
      <c r="B29" s="53"/>
      <c r="C29" s="52" t="s">
        <v>72</v>
      </c>
      <c r="D29" s="53"/>
      <c r="E29" s="19" t="s">
        <v>27</v>
      </c>
      <c r="F29" s="19" t="s">
        <v>71</v>
      </c>
      <c r="G29" s="25" t="s">
        <v>73</v>
      </c>
      <c r="H29" s="25" t="s">
        <v>73</v>
      </c>
      <c r="I29" s="25" t="s">
        <v>73</v>
      </c>
      <c r="J29" s="49"/>
      <c r="K29" s="50"/>
      <c r="L29" s="26"/>
    </row>
    <row r="30" spans="1:12" s="23" customFormat="1" ht="35.1" customHeight="1">
      <c r="A30" s="48"/>
      <c r="B30" s="53"/>
      <c r="C30" s="52" t="s">
        <v>74</v>
      </c>
      <c r="D30" s="53"/>
      <c r="E30" s="19" t="s">
        <v>51</v>
      </c>
      <c r="F30" s="24" t="s">
        <v>40</v>
      </c>
      <c r="G30" s="28" t="s">
        <v>41</v>
      </c>
      <c r="H30" s="28" t="s">
        <v>41</v>
      </c>
      <c r="I30" s="21" t="s">
        <v>29</v>
      </c>
      <c r="J30" s="49"/>
      <c r="K30" s="50"/>
      <c r="L30" s="26"/>
    </row>
    <row r="31" spans="1:12" s="23" customFormat="1" ht="35.1" customHeight="1">
      <c r="A31" s="48"/>
      <c r="B31" s="53"/>
      <c r="C31" s="61" t="s">
        <v>75</v>
      </c>
      <c r="D31" s="62"/>
      <c r="E31" s="24" t="s">
        <v>51</v>
      </c>
      <c r="F31" s="24" t="s">
        <v>40</v>
      </c>
      <c r="G31" s="28" t="s">
        <v>41</v>
      </c>
      <c r="H31" s="28" t="s">
        <v>41</v>
      </c>
      <c r="I31" s="21" t="s">
        <v>29</v>
      </c>
      <c r="J31" s="49"/>
      <c r="K31" s="50"/>
      <c r="L31" s="26"/>
    </row>
    <row r="32" spans="1:12" s="23" customFormat="1" ht="35.1" customHeight="1">
      <c r="A32" s="48"/>
      <c r="B32" s="51"/>
      <c r="C32" s="52" t="s">
        <v>76</v>
      </c>
      <c r="D32" s="53"/>
      <c r="E32" s="19" t="s">
        <v>27</v>
      </c>
      <c r="F32" s="24" t="s">
        <v>28</v>
      </c>
      <c r="G32" s="20">
        <v>24</v>
      </c>
      <c r="H32" s="20">
        <v>68</v>
      </c>
      <c r="I32" s="21" t="s">
        <v>29</v>
      </c>
      <c r="J32" s="49"/>
      <c r="K32" s="50"/>
      <c r="L32" s="26"/>
    </row>
    <row r="33" spans="1:12" s="23" customFormat="1" ht="35.1" customHeight="1">
      <c r="A33" s="48"/>
      <c r="B33" s="51"/>
      <c r="C33" s="52" t="s">
        <v>77</v>
      </c>
      <c r="D33" s="53"/>
      <c r="E33" s="19" t="s">
        <v>39</v>
      </c>
      <c r="F33" s="19" t="s">
        <v>40</v>
      </c>
      <c r="G33" s="33" t="s">
        <v>41</v>
      </c>
      <c r="H33" s="33" t="s">
        <v>41</v>
      </c>
      <c r="I33" s="21" t="s">
        <v>29</v>
      </c>
      <c r="J33" s="49"/>
      <c r="K33" s="50"/>
      <c r="L33" s="26"/>
    </row>
    <row r="34" spans="1:12" s="23" customFormat="1" ht="35.1" customHeight="1">
      <c r="A34" s="48"/>
      <c r="B34" s="52" t="s">
        <v>78</v>
      </c>
      <c r="C34" s="52" t="s">
        <v>33</v>
      </c>
      <c r="D34" s="53"/>
      <c r="E34" s="19" t="s">
        <v>27</v>
      </c>
      <c r="F34" s="19" t="s">
        <v>34</v>
      </c>
      <c r="G34" s="20">
        <v>0.52</v>
      </c>
      <c r="H34" s="20">
        <v>0.41300000000000003</v>
      </c>
      <c r="I34" s="21" t="s">
        <v>35</v>
      </c>
      <c r="J34" s="54" t="s">
        <v>36</v>
      </c>
      <c r="K34" s="55"/>
      <c r="L34" s="26"/>
    </row>
    <row r="35" spans="1:12" s="23" customFormat="1" ht="35.1" customHeight="1">
      <c r="A35" s="48"/>
      <c r="B35" s="53"/>
      <c r="C35" s="52" t="s">
        <v>37</v>
      </c>
      <c r="D35" s="53"/>
      <c r="E35" s="19" t="s">
        <v>27</v>
      </c>
      <c r="F35" s="19" t="s">
        <v>34</v>
      </c>
      <c r="G35" s="25">
        <v>1.4304999999999999</v>
      </c>
      <c r="H35" s="20">
        <v>1.43</v>
      </c>
      <c r="I35" s="21" t="s">
        <v>29</v>
      </c>
      <c r="J35" s="56"/>
      <c r="K35" s="55"/>
      <c r="L35" s="26"/>
    </row>
    <row r="36" spans="1:12" s="34" customFormat="1" ht="35.1" customHeight="1">
      <c r="A36" s="48"/>
      <c r="B36" s="53"/>
      <c r="C36" s="52" t="s">
        <v>38</v>
      </c>
      <c r="D36" s="53"/>
      <c r="E36" s="19" t="s">
        <v>39</v>
      </c>
      <c r="F36" s="19" t="s">
        <v>40</v>
      </c>
      <c r="G36" s="27" t="s">
        <v>41</v>
      </c>
      <c r="H36" s="27" t="s">
        <v>41</v>
      </c>
      <c r="I36" s="21" t="s">
        <v>29</v>
      </c>
      <c r="J36" s="49"/>
      <c r="K36" s="50"/>
      <c r="L36" s="26"/>
    </row>
    <row r="37" spans="1:12" s="34" customFormat="1" ht="35.1" customHeight="1">
      <c r="A37" s="48"/>
      <c r="B37" s="18" t="s">
        <v>79</v>
      </c>
      <c r="C37" s="57" t="s">
        <v>80</v>
      </c>
      <c r="D37" s="58"/>
      <c r="E37" s="29" t="s">
        <v>27</v>
      </c>
      <c r="F37" s="29" t="s">
        <v>54</v>
      </c>
      <c r="G37" s="33" t="s">
        <v>81</v>
      </c>
      <c r="H37" s="35">
        <v>1</v>
      </c>
      <c r="I37" s="21" t="s">
        <v>29</v>
      </c>
      <c r="J37" s="59"/>
      <c r="K37" s="60"/>
      <c r="L37" s="26"/>
    </row>
    <row r="38" spans="1:12" ht="35.1" customHeight="1">
      <c r="A38" s="47" t="s">
        <v>82</v>
      </c>
      <c r="B38" s="47" t="s">
        <v>83</v>
      </c>
      <c r="C38" s="48"/>
      <c r="D38" s="48"/>
      <c r="E38" s="36"/>
      <c r="F38" s="36"/>
      <c r="G38" s="37"/>
      <c r="H38" s="37"/>
      <c r="I38" s="36"/>
      <c r="J38" s="49"/>
      <c r="K38" s="50"/>
    </row>
    <row r="39" spans="1:12" ht="35.1" customHeight="1">
      <c r="A39" s="48"/>
      <c r="B39" s="48"/>
      <c r="C39" s="48"/>
      <c r="D39" s="48"/>
      <c r="E39" s="36"/>
      <c r="F39" s="36"/>
      <c r="G39" s="37"/>
      <c r="H39" s="37"/>
      <c r="I39" s="36"/>
      <c r="J39" s="49"/>
      <c r="K39" s="50"/>
    </row>
    <row r="40" spans="1:12" ht="35.1" customHeight="1">
      <c r="A40" s="48"/>
      <c r="B40" s="48"/>
      <c r="C40" s="48"/>
      <c r="D40" s="48"/>
      <c r="E40" s="36"/>
      <c r="F40" s="36"/>
      <c r="G40" s="37"/>
      <c r="H40" s="37"/>
      <c r="I40" s="36"/>
      <c r="J40" s="49"/>
      <c r="K40" s="50"/>
    </row>
    <row r="41" spans="1:12" ht="36.950000000000003" customHeight="1">
      <c r="A41" s="46"/>
      <c r="B41" s="46"/>
      <c r="C41" s="46"/>
      <c r="D41" s="46"/>
      <c r="E41" s="46"/>
      <c r="F41" s="46"/>
      <c r="G41" s="46"/>
      <c r="H41" s="46"/>
      <c r="I41" s="46"/>
      <c r="J41" s="46"/>
      <c r="K41" s="46"/>
    </row>
  </sheetData>
  <mergeCells count="93">
    <mergeCell ref="J4:K4"/>
    <mergeCell ref="G4:H4"/>
    <mergeCell ref="D4:F4"/>
    <mergeCell ref="A1:B1"/>
    <mergeCell ref="A2:K2"/>
    <mergeCell ref="D3:K3"/>
    <mergeCell ref="B9:G9"/>
    <mergeCell ref="H9:K9"/>
    <mergeCell ref="G6:H6"/>
    <mergeCell ref="D6:F6"/>
    <mergeCell ref="J5:K8"/>
    <mergeCell ref="G5:H5"/>
    <mergeCell ref="D5:F5"/>
    <mergeCell ref="C10:D10"/>
    <mergeCell ref="J10:K10"/>
    <mergeCell ref="A11:A15"/>
    <mergeCell ref="C11:D11"/>
    <mergeCell ref="J11:K11"/>
    <mergeCell ref="C12:D12"/>
    <mergeCell ref="J12:K12"/>
    <mergeCell ref="B13:B15"/>
    <mergeCell ref="C13:D13"/>
    <mergeCell ref="J13:K13"/>
    <mergeCell ref="C14:D14"/>
    <mergeCell ref="J14:K14"/>
    <mergeCell ref="C15:D15"/>
    <mergeCell ref="J15:K15"/>
    <mergeCell ref="A16:A31"/>
    <mergeCell ref="B16:B18"/>
    <mergeCell ref="C16:D16"/>
    <mergeCell ref="J16:K16"/>
    <mergeCell ref="C17:D17"/>
    <mergeCell ref="J17:K17"/>
    <mergeCell ref="C18:D18"/>
    <mergeCell ref="J18:K18"/>
    <mergeCell ref="B19:B22"/>
    <mergeCell ref="C19:D19"/>
    <mergeCell ref="J19:K19"/>
    <mergeCell ref="C20:D20"/>
    <mergeCell ref="J20:K20"/>
    <mergeCell ref="C21:D21"/>
    <mergeCell ref="J21:K21"/>
    <mergeCell ref="C22:D22"/>
    <mergeCell ref="J22:K22"/>
    <mergeCell ref="B23:B27"/>
    <mergeCell ref="C23:D23"/>
    <mergeCell ref="J23:K23"/>
    <mergeCell ref="C24:D24"/>
    <mergeCell ref="J24:K24"/>
    <mergeCell ref="C25:D25"/>
    <mergeCell ref="J25:K25"/>
    <mergeCell ref="C26:D26"/>
    <mergeCell ref="J26:K26"/>
    <mergeCell ref="C27:D27"/>
    <mergeCell ref="J27:K27"/>
    <mergeCell ref="B28:B31"/>
    <mergeCell ref="C28:D28"/>
    <mergeCell ref="J28:K28"/>
    <mergeCell ref="C29:D29"/>
    <mergeCell ref="J29:K29"/>
    <mergeCell ref="C30:D30"/>
    <mergeCell ref="J30:K30"/>
    <mergeCell ref="C31:D31"/>
    <mergeCell ref="J31:K31"/>
    <mergeCell ref="A32:A37"/>
    <mergeCell ref="B32:B33"/>
    <mergeCell ref="C32:D32"/>
    <mergeCell ref="J32:K32"/>
    <mergeCell ref="C33:D33"/>
    <mergeCell ref="J33:K33"/>
    <mergeCell ref="B34:B36"/>
    <mergeCell ref="C34:D34"/>
    <mergeCell ref="J34:K34"/>
    <mergeCell ref="C35:D35"/>
    <mergeCell ref="J35:K35"/>
    <mergeCell ref="C36:D36"/>
    <mergeCell ref="J36:K36"/>
    <mergeCell ref="C37:D37"/>
    <mergeCell ref="J37:K37"/>
    <mergeCell ref="A41:K41"/>
    <mergeCell ref="A38:A40"/>
    <mergeCell ref="B38:B40"/>
    <mergeCell ref="C38:D38"/>
    <mergeCell ref="J38:K38"/>
    <mergeCell ref="C39:D39"/>
    <mergeCell ref="J39:K39"/>
    <mergeCell ref="C40:D40"/>
    <mergeCell ref="J40:K40"/>
    <mergeCell ref="A4:A8"/>
    <mergeCell ref="D7:F7"/>
    <mergeCell ref="G7:H7"/>
    <mergeCell ref="G8:H8"/>
    <mergeCell ref="D8:F8"/>
  </mergeCells>
  <phoneticPr fontId="3" type="noConversion"/>
  <printOptions horizontalCentered="1"/>
  <pageMargins left="0.59027777777777779" right="0.59027777777777779" top="0.74791666666666667" bottom="0.55069444444444449" header="0.4284722222222222" footer="0.31041666666666667"/>
  <pageSetup paperSize="8" scale="71" fitToHeight="0" orientation="portrait" verticalDpi="0"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汇总 </vt:lpstr>
      <vt:lpstr>'汇总 '!Print_Area</vt:lpstr>
      <vt:lpstr>'汇总 '!Print_Titles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2023-03-16T03:22:43Z</cp:lastPrinted>
  <dcterms:created xsi:type="dcterms:W3CDTF">2023-03-16T02:53:20Z</dcterms:created>
  <dcterms:modified xsi:type="dcterms:W3CDTF">2023-03-21T02:23:08Z</dcterms:modified>
</cp:coreProperties>
</file>