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60" windowHeight="9947" activeTab="0"/>
  </bookViews>
  <sheets>
    <sheet name="Sheet1" sheetId="1" r:id="rId1"/>
    <sheet name="Sheet2" sheetId="2" r:id="rId2"/>
  </sheets>
  <definedNames/>
  <calcPr fullCalcOnLoad="1"/>
</workbook>
</file>

<file path=xl/sharedStrings.xml><?xml version="1.0" encoding="utf-8"?>
<sst xmlns="http://schemas.openxmlformats.org/spreadsheetml/2006/main" count="47" uniqueCount="47">
  <si>
    <t>附件：</t>
  </si>
  <si>
    <t>社会组织公益性捐赠税前扣除资格确认信息表</t>
  </si>
  <si>
    <t>序号</t>
  </si>
  <si>
    <t>社会组织名称</t>
  </si>
  <si>
    <t>登记管理机关</t>
  </si>
  <si>
    <t>统一社会信用代码</t>
  </si>
  <si>
    <t>成立登记日期</t>
  </si>
  <si>
    <t>确认条件</t>
  </si>
  <si>
    <t>5.具有非营利组织免税资格，且免税资格在有效期内</t>
  </si>
  <si>
    <t>6.前两年度未受到登记管理机关行政处罚（警告除外）</t>
  </si>
  <si>
    <t>7.前两年度未被登记管理机关列入严重违法失信名单</t>
  </si>
  <si>
    <t>8.社会组织评估等级为3A以上（含3A）且该评估结果在确认公益性捐赠税前扣除资格时仍在有效期内</t>
  </si>
  <si>
    <t>确认对象（当年末到期、重新符合条件、首次确认、复核）</t>
  </si>
  <si>
    <t>1.符合企业所得税实施条例第五十二条第一项到第八项规定的条件</t>
  </si>
  <si>
    <t>2.经审计的上年度专项信息报告，首次确认的，需要提供经审计的前两个年度的专项信息报告</t>
  </si>
  <si>
    <t>3.慈善事业支出占比</t>
  </si>
  <si>
    <t>4.管理费用支出占比</t>
  </si>
  <si>
    <t>具有公开募捐资格的社会组织，前两年度每年用于公益慈善事业的支出占上年总收入的比例均不得低于70%</t>
  </si>
  <si>
    <t>不具有公开募捐资格的社会组织，前两年度每年用于公益慈善事业的支出占上年末净资产的比例均不得低于8%</t>
  </si>
  <si>
    <t>具有公开募捐资格的社会组织，前两年度每年支出的管理费用占当年总支出的比例均不得高于10%</t>
  </si>
  <si>
    <t>不具有公开募捐资格的社会组织，前两年每年支出的管理费用占当年总支出的比例均不得高于12%</t>
  </si>
  <si>
    <t>2019年度净资产( )元，2020年度公益活动支出( )元，2020年公益支出占上年末净资产( )%；2020年度净资产1752879.62元，2021年度公益活动支出( )元，2021年公益支出占上年末净资产( )%；</t>
  </si>
  <si>
    <t>2020年管理费用( )元，总支出( )元，占比( )%；
2021年管理费用( )元，总支出( ) 元，占比( )%；</t>
  </si>
  <si>
    <t>2019年度净资产( )元，2020年度公益活动支( )元，2020年公益支出占上年末净资产( )%；2020年度净资产( )元，2021年度公益活动支出( )元，2021年公益支出占上年末净资产()%；</t>
  </si>
  <si>
    <t>2020年管理费用( )元，总支出( )元，占比0.43%；
2021年管理费用( )元，总支出( )元，占比( )%；</t>
  </si>
  <si>
    <t>宝峰</t>
  </si>
  <si>
    <t>超声研究所</t>
  </si>
  <si>
    <t>汕头市潮阳平北慈善基金会</t>
  </si>
  <si>
    <t>汕头市联泰爱心公益基金会</t>
  </si>
  <si>
    <t>汕头市唐清泉慈善基金会</t>
  </si>
  <si>
    <t>汕头市吴垂强教育基金会</t>
  </si>
  <si>
    <t>汕头市西凤慈善基金会</t>
  </si>
  <si>
    <t>汕头市慈善总会</t>
  </si>
  <si>
    <t>汕头市存心慈善会</t>
  </si>
  <si>
    <t>汕头市天爱公益慈善基金会</t>
  </si>
  <si>
    <t>汕头市儒善慈善会</t>
  </si>
  <si>
    <t>汕头市金平区慈善总会</t>
  </si>
  <si>
    <t>汕头市潮南区慈善总会</t>
  </si>
  <si>
    <t>汕头市潮阳慈善总会</t>
  </si>
  <si>
    <t>汕头市潮阳区海门慈善会</t>
  </si>
  <si>
    <t>汕头市潮阳区和平宋大峰福利会</t>
  </si>
  <si>
    <t>汕头市濠江区慈善总会</t>
  </si>
  <si>
    <t>汕头市濠江区耆康会</t>
  </si>
  <si>
    <t>汕头市濠江区礐石街道珠浦社区慈善会</t>
  </si>
  <si>
    <t>汕头市澄海慈善总会</t>
  </si>
  <si>
    <t>汕头市龙湖区慈善总会</t>
  </si>
  <si>
    <t>汕头市广东以色列理工教育发展基金会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</si>
</sst>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1">
    <font>
      <sz val="11"/>
      <color theme="1"/>
      <name val="Calibri"/>
      <family val="0"/>
    </font>
    <font>
      <sz val="11"/>
      <name val="宋体"/>
      <family val="0"/>
    </font>
    <font>
      <sz val="10"/>
      <color indexed="8"/>
      <name val="仿宋_GB2312"/>
      <family val="3"/>
    </font>
    <font>
      <sz val="10"/>
      <color indexed="8"/>
      <name val="宋体"/>
      <family val="0"/>
    </font>
    <font>
      <sz val="18"/>
      <color indexed="8"/>
      <name val="黑体"/>
      <family val="0"/>
    </font>
    <font>
      <b/>
      <sz val="20"/>
      <color indexed="8"/>
      <name val="宋体"/>
      <family val="0"/>
    </font>
    <font>
      <b/>
      <sz val="10"/>
      <color indexed="8"/>
      <name val="宋体"/>
      <family val="0"/>
    </font>
    <font>
      <sz val="10"/>
      <color indexed="8"/>
      <name val="Arial"/>
      <family val="2"/>
    </font>
    <font>
      <sz val="11"/>
      <color indexed="10"/>
      <name val="宋体"/>
      <family val="0"/>
    </font>
    <font>
      <b/>
      <sz val="11"/>
      <color indexed="54"/>
      <name val="宋体"/>
      <family val="0"/>
    </font>
    <font>
      <sz val="11"/>
      <color indexed="16"/>
      <name val="宋体"/>
      <family val="0"/>
    </font>
    <font>
      <b/>
      <sz val="11"/>
      <color indexed="53"/>
      <name val="宋体"/>
      <family val="0"/>
    </font>
    <font>
      <sz val="11"/>
      <color indexed="9"/>
      <name val="宋体"/>
      <family val="0"/>
    </font>
    <font>
      <b/>
      <sz val="18"/>
      <color indexed="54"/>
      <name val="宋体"/>
      <family val="0"/>
    </font>
    <font>
      <sz val="11"/>
      <color indexed="62"/>
      <name val="宋体"/>
      <family val="0"/>
    </font>
    <font>
      <sz val="11"/>
      <color indexed="17"/>
      <name val="宋体"/>
      <family val="0"/>
    </font>
    <font>
      <b/>
      <sz val="11"/>
      <color indexed="9"/>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b/>
      <sz val="11"/>
      <color indexed="63"/>
      <name val="宋体"/>
      <family val="0"/>
    </font>
    <font>
      <i/>
      <sz val="11"/>
      <color indexed="23"/>
      <name val="宋体"/>
      <family val="0"/>
    </font>
    <font>
      <b/>
      <sz val="11"/>
      <color indexed="8"/>
      <name val="宋体"/>
      <family val="0"/>
    </font>
    <font>
      <b/>
      <sz val="13"/>
      <color indexed="54"/>
      <name val="宋体"/>
      <family val="0"/>
    </font>
    <font>
      <u val="single"/>
      <sz val="11"/>
      <color indexed="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theme="1"/>
      <name val="Calibri"/>
      <family val="0"/>
    </font>
    <font>
      <sz val="18"/>
      <color theme="1"/>
      <name val="黑体"/>
      <family val="0"/>
    </font>
    <font>
      <b/>
      <sz val="20"/>
      <color theme="1"/>
      <name val="Calibri"/>
      <family val="0"/>
    </font>
    <font>
      <b/>
      <sz val="10"/>
      <color theme="1"/>
      <name val="宋体"/>
      <family val="0"/>
    </font>
    <font>
      <sz val="10"/>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47">
    <xf numFmtId="0" fontId="0" fillId="0" borderId="0" xfId="0" applyFont="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9" xfId="0" applyBorder="1" applyAlignment="1">
      <alignment horizontal="center" vertical="center" wrapText="1"/>
    </xf>
    <xf numFmtId="177" fontId="0" fillId="0" borderId="9" xfId="0" applyNumberFormat="1" applyBorder="1" applyAlignment="1">
      <alignment horizontal="center" vertical="center"/>
    </xf>
    <xf numFmtId="176" fontId="0" fillId="0" borderId="0" xfId="0" applyNumberFormat="1" applyAlignment="1">
      <alignment horizontal="center" vertical="center"/>
    </xf>
    <xf numFmtId="176" fontId="0" fillId="0" borderId="9" xfId="0" applyNumberFormat="1" applyBorder="1" applyAlignment="1">
      <alignment horizontal="center" vertical="center" wrapText="1"/>
    </xf>
    <xf numFmtId="0" fontId="45" fillId="0" borderId="9" xfId="0" applyFont="1" applyBorder="1" applyAlignment="1">
      <alignment vertical="center" wrapText="1"/>
    </xf>
    <xf numFmtId="0" fontId="46" fillId="0" borderId="0" xfId="0" applyFont="1" applyAlignment="1">
      <alignment vertical="center"/>
    </xf>
    <xf numFmtId="0" fontId="46"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vertical="center" wrapText="1"/>
    </xf>
    <xf numFmtId="31" fontId="46" fillId="0" borderId="9" xfId="0" applyNumberFormat="1" applyFont="1" applyBorder="1" applyAlignment="1">
      <alignment horizontal="center" vertical="center"/>
    </xf>
    <xf numFmtId="0" fontId="50" fillId="0" borderId="9" xfId="0" applyFont="1" applyBorder="1" applyAlignment="1">
      <alignment horizontal="center" vertical="center" wrapText="1"/>
    </xf>
    <xf numFmtId="0" fontId="46" fillId="0" borderId="9" xfId="0" applyFont="1" applyBorder="1" applyAlignment="1">
      <alignment vertical="center"/>
    </xf>
    <xf numFmtId="0" fontId="46" fillId="0" borderId="9" xfId="0" applyFont="1" applyBorder="1" applyAlignment="1">
      <alignment vertical="center" wrapText="1"/>
    </xf>
    <xf numFmtId="31" fontId="46" fillId="0" borderId="9"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49" fillId="0" borderId="15"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justify" vertical="center" wrapText="1"/>
    </xf>
    <xf numFmtId="0" fontId="46" fillId="0" borderId="9" xfId="0" applyFont="1" applyBorder="1" applyAlignment="1">
      <alignment vertical="center" wrapText="1"/>
    </xf>
    <xf numFmtId="0" fontId="50" fillId="0" borderId="9" xfId="0" applyFont="1" applyBorder="1" applyAlignment="1">
      <alignment horizontal="center" vertical="center" wrapText="1"/>
    </xf>
    <xf numFmtId="0" fontId="46" fillId="0" borderId="9" xfId="0" applyFont="1" applyBorder="1" applyAlignment="1">
      <alignment vertical="center"/>
    </xf>
    <xf numFmtId="0" fontId="46" fillId="0" borderId="9" xfId="0" applyFont="1" applyBorder="1" applyAlignment="1">
      <alignment vertical="center" wrapText="1"/>
    </xf>
    <xf numFmtId="0" fontId="50" fillId="0" borderId="9" xfId="0" applyFont="1" applyBorder="1" applyAlignment="1">
      <alignment vertical="center" wrapText="1"/>
    </xf>
    <xf numFmtId="0" fontId="46"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0"/>
  <sheetViews>
    <sheetView tabSelected="1" zoomScaleSheetLayoutView="100" workbookViewId="0" topLeftCell="A1">
      <selection activeCell="A2" sqref="A2:P2"/>
    </sheetView>
  </sheetViews>
  <sheetFormatPr defaultColWidth="8.8515625" defaultRowHeight="15"/>
  <cols>
    <col min="1" max="1" width="8.8515625" style="1" customWidth="1"/>
    <col min="4" max="4" width="14.57421875" style="0" customWidth="1"/>
    <col min="5" max="5" width="16.421875" style="11" bestFit="1" customWidth="1"/>
    <col min="6" max="7" width="8.8515625" style="1" customWidth="1"/>
    <col min="8" max="8" width="19.28125" style="0" customWidth="1"/>
    <col min="9" max="9" width="19.140625" style="12" customWidth="1"/>
    <col min="10" max="10" width="18.00390625" style="0" customWidth="1"/>
    <col min="11" max="11" width="20.00390625" style="0" customWidth="1"/>
    <col min="16" max="16" width="8.8515625" style="13" customWidth="1"/>
  </cols>
  <sheetData>
    <row r="1" ht="27.75" customHeight="1">
      <c r="A1" s="14" t="s">
        <v>0</v>
      </c>
    </row>
    <row r="2" spans="1:16" ht="51.75" customHeight="1">
      <c r="A2" s="15" t="s">
        <v>1</v>
      </c>
      <c r="B2" s="16"/>
      <c r="C2" s="16"/>
      <c r="D2" s="16"/>
      <c r="E2" s="16"/>
      <c r="F2" s="16"/>
      <c r="G2" s="16"/>
      <c r="H2" s="16"/>
      <c r="I2" s="16"/>
      <c r="J2" s="16"/>
      <c r="K2" s="16"/>
      <c r="L2" s="16"/>
      <c r="M2" s="16"/>
      <c r="N2" s="16"/>
      <c r="O2" s="16"/>
      <c r="P2" s="16"/>
    </row>
    <row r="3" spans="1:16" ht="24" customHeight="1">
      <c r="A3" s="17" t="s">
        <v>2</v>
      </c>
      <c r="B3" s="17" t="s">
        <v>3</v>
      </c>
      <c r="C3" s="17" t="s">
        <v>4</v>
      </c>
      <c r="D3" s="18" t="s">
        <v>5</v>
      </c>
      <c r="E3" s="19" t="s">
        <v>6</v>
      </c>
      <c r="F3" s="20" t="s">
        <v>7</v>
      </c>
      <c r="G3" s="21"/>
      <c r="H3" s="21"/>
      <c r="I3" s="21"/>
      <c r="J3" s="21"/>
      <c r="K3" s="37"/>
      <c r="L3" s="18" t="s">
        <v>8</v>
      </c>
      <c r="M3" s="18" t="s">
        <v>9</v>
      </c>
      <c r="N3" s="18" t="s">
        <v>10</v>
      </c>
      <c r="O3" s="18" t="s">
        <v>11</v>
      </c>
      <c r="P3" s="18" t="s">
        <v>12</v>
      </c>
    </row>
    <row r="4" spans="1:16" ht="27" customHeight="1">
      <c r="A4" s="17"/>
      <c r="B4" s="17"/>
      <c r="C4" s="17"/>
      <c r="D4" s="22"/>
      <c r="E4" s="23"/>
      <c r="F4" s="17" t="s">
        <v>13</v>
      </c>
      <c r="G4" s="17" t="s">
        <v>14</v>
      </c>
      <c r="H4" s="24" t="s">
        <v>15</v>
      </c>
      <c r="I4" s="38"/>
      <c r="J4" s="17" t="s">
        <v>16</v>
      </c>
      <c r="K4" s="27"/>
      <c r="L4" s="22"/>
      <c r="M4" s="22"/>
      <c r="N4" s="22"/>
      <c r="O4" s="22"/>
      <c r="P4" s="22"/>
    </row>
    <row r="5" spans="1:16" ht="135.75" customHeight="1">
      <c r="A5" s="17"/>
      <c r="B5" s="17"/>
      <c r="C5" s="17"/>
      <c r="D5" s="25"/>
      <c r="E5" s="26"/>
      <c r="F5" s="27"/>
      <c r="G5" s="27"/>
      <c r="H5" s="24" t="s">
        <v>17</v>
      </c>
      <c r="I5" s="39" t="s">
        <v>18</v>
      </c>
      <c r="J5" s="24" t="s">
        <v>19</v>
      </c>
      <c r="K5" s="40" t="s">
        <v>20</v>
      </c>
      <c r="L5" s="25"/>
      <c r="M5" s="25"/>
      <c r="N5" s="25"/>
      <c r="O5" s="25"/>
      <c r="P5" s="25"/>
    </row>
    <row r="6" spans="1:17" s="9" customFormat="1" ht="144" customHeight="1">
      <c r="A6" s="28">
        <v>1</v>
      </c>
      <c r="B6" s="29"/>
      <c r="C6" s="29"/>
      <c r="D6" s="29"/>
      <c r="E6" s="30"/>
      <c r="F6" s="31"/>
      <c r="G6" s="31"/>
      <c r="H6" s="32"/>
      <c r="I6" s="8" t="s">
        <v>21</v>
      </c>
      <c r="J6" s="32"/>
      <c r="K6" s="41" t="s">
        <v>22</v>
      </c>
      <c r="L6" s="42"/>
      <c r="M6" s="42"/>
      <c r="N6" s="42"/>
      <c r="O6" s="32"/>
      <c r="P6" s="29"/>
      <c r="Q6" s="46"/>
    </row>
    <row r="7" spans="1:16" s="10" customFormat="1" ht="135.75" customHeight="1">
      <c r="A7" s="28">
        <v>2</v>
      </c>
      <c r="B7" s="33"/>
      <c r="C7" s="33"/>
      <c r="D7" s="33"/>
      <c r="E7" s="34"/>
      <c r="F7" s="31"/>
      <c r="G7" s="31"/>
      <c r="H7" s="8" t="s">
        <v>23</v>
      </c>
      <c r="I7" s="43"/>
      <c r="J7" s="44" t="s">
        <v>24</v>
      </c>
      <c r="K7" s="43"/>
      <c r="L7" s="45"/>
      <c r="M7" s="45"/>
      <c r="N7" s="45"/>
      <c r="O7" s="43"/>
      <c r="P7" s="33"/>
    </row>
    <row r="8" ht="14.25">
      <c r="A8" s="35"/>
    </row>
    <row r="9" ht="14.25">
      <c r="A9" s="35"/>
    </row>
    <row r="10" ht="14.25">
      <c r="A10" s="36"/>
    </row>
  </sheetData>
  <sheetProtection/>
  <mergeCells count="16">
    <mergeCell ref="A2:P2"/>
    <mergeCell ref="F3:K3"/>
    <mergeCell ref="H4:I4"/>
    <mergeCell ref="J4:K4"/>
    <mergeCell ref="A3:A5"/>
    <mergeCell ref="B3:B5"/>
    <mergeCell ref="C3:C5"/>
    <mergeCell ref="D3:D5"/>
    <mergeCell ref="E3:E5"/>
    <mergeCell ref="F4:F5"/>
    <mergeCell ref="G4:G5"/>
    <mergeCell ref="L3:L5"/>
    <mergeCell ref="M3:M5"/>
    <mergeCell ref="N3:N5"/>
    <mergeCell ref="O3:O5"/>
    <mergeCell ref="P3:P5"/>
  </mergeCells>
  <printOptions/>
  <pageMargins left="0.75" right="0.75" top="1" bottom="1" header="0.5" footer="0.5"/>
  <pageSetup fitToHeight="0" fitToWidth="1" orientation="landscape" paperSize="9" scale="67"/>
</worksheet>
</file>

<file path=xl/worksheets/sheet2.xml><?xml version="1.0" encoding="utf-8"?>
<worksheet xmlns="http://schemas.openxmlformats.org/spreadsheetml/2006/main" xmlns:r="http://schemas.openxmlformats.org/officeDocument/2006/relationships">
  <sheetPr>
    <pageSetUpPr fitToPage="1"/>
  </sheetPr>
  <dimension ref="A1:G118"/>
  <sheetViews>
    <sheetView zoomScaleSheetLayoutView="100" workbookViewId="0" topLeftCell="A1">
      <selection activeCell="D14" sqref="D14"/>
    </sheetView>
  </sheetViews>
  <sheetFormatPr defaultColWidth="8.8515625" defaultRowHeight="15"/>
  <cols>
    <col min="1" max="1" width="19.00390625" style="1" customWidth="1"/>
    <col min="2" max="2" width="33.28125" style="1" customWidth="1"/>
    <col min="3" max="4" width="22.57421875" style="1" customWidth="1"/>
    <col min="5" max="5" width="21.8515625" style="1" customWidth="1"/>
    <col min="6" max="6" width="18.28125" style="1" customWidth="1"/>
    <col min="7" max="7" width="12.8515625" style="1" bestFit="1" customWidth="1"/>
    <col min="8" max="16384" width="8.8515625" style="1" customWidth="1"/>
  </cols>
  <sheetData>
    <row r="1" spans="1:7" ht="14.25">
      <c r="A1" s="2" t="s">
        <v>25</v>
      </c>
      <c r="B1" s="2">
        <v>1975513.23</v>
      </c>
      <c r="C1" s="2">
        <v>1752879.62</v>
      </c>
      <c r="D1" s="2"/>
      <c r="E1" s="2">
        <v>4829</v>
      </c>
      <c r="F1" s="2">
        <v>30004</v>
      </c>
      <c r="G1" s="2"/>
    </row>
    <row r="2" spans="1:7" ht="14.25">
      <c r="A2" s="2"/>
      <c r="B2" s="2">
        <v>1363734</v>
      </c>
      <c r="C2" s="2">
        <v>130000</v>
      </c>
      <c r="D2" s="2"/>
      <c r="E2" s="2">
        <v>1368563</v>
      </c>
      <c r="F2" s="2">
        <v>160004</v>
      </c>
      <c r="G2" s="2"/>
    </row>
    <row r="3" spans="1:7" ht="14.25">
      <c r="A3" s="2"/>
      <c r="B3" s="2">
        <f>B2/B1</f>
        <v>0.6903188393225795</v>
      </c>
      <c r="C3" s="2">
        <f>C2/C1</f>
        <v>0.07416367816518968</v>
      </c>
      <c r="D3" s="2"/>
      <c r="E3" s="2">
        <f>E1/E2</f>
        <v>0.0035285185994360507</v>
      </c>
      <c r="F3" s="2">
        <f>F1/F2</f>
        <v>0.1875203119922002</v>
      </c>
      <c r="G3" s="2"/>
    </row>
    <row r="4" spans="1:7" ht="14.25">
      <c r="A4" s="2"/>
      <c r="B4" s="3">
        <f>B3*100</f>
        <v>69.03188393225795</v>
      </c>
      <c r="C4" s="3">
        <f>C3*100</f>
        <v>7.416367816518968</v>
      </c>
      <c r="D4" s="3"/>
      <c r="E4" s="3">
        <f>E3*100</f>
        <v>0.3528518599436051</v>
      </c>
      <c r="F4" s="3">
        <f>F3*100</f>
        <v>18.75203119922002</v>
      </c>
      <c r="G4" s="2"/>
    </row>
    <row r="6" spans="1:7" ht="14.25">
      <c r="A6" s="2" t="s">
        <v>26</v>
      </c>
      <c r="B6" s="2">
        <v>1909014.6</v>
      </c>
      <c r="C6" s="2">
        <v>1690825.88</v>
      </c>
      <c r="D6" s="2">
        <v>198989.24</v>
      </c>
      <c r="E6" s="2">
        <v>38904</v>
      </c>
      <c r="F6" s="2">
        <v>31257.57</v>
      </c>
      <c r="G6" s="2">
        <v>29273.07</v>
      </c>
    </row>
    <row r="7" spans="1:7" ht="14.25">
      <c r="A7" s="2"/>
      <c r="B7" s="2">
        <v>174270.75</v>
      </c>
      <c r="C7" s="2">
        <v>266044</v>
      </c>
      <c r="D7" s="2">
        <v>710729.39</v>
      </c>
      <c r="E7" s="2">
        <v>213175.35</v>
      </c>
      <c r="F7" s="2">
        <v>297301.57</v>
      </c>
      <c r="G7" s="2">
        <v>740002.46</v>
      </c>
    </row>
    <row r="8" spans="1:7" ht="14.25">
      <c r="A8" s="2"/>
      <c r="B8" s="2">
        <f>B7/B6</f>
        <v>0.09128832749629048</v>
      </c>
      <c r="C8" s="2">
        <f>C7/C6</f>
        <v>0.15734559255740752</v>
      </c>
      <c r="D8" s="2">
        <f>D7/D6</f>
        <v>3.5716975953071635</v>
      </c>
      <c r="E8" s="2">
        <f>E6/E7</f>
        <v>0.18249764806296787</v>
      </c>
      <c r="F8" s="2">
        <f>F6/F7</f>
        <v>0.10513758807260923</v>
      </c>
      <c r="G8" s="2">
        <f>G6/G7</f>
        <v>0.03955807119884439</v>
      </c>
    </row>
    <row r="9" spans="1:7" ht="14.25">
      <c r="A9" s="2"/>
      <c r="B9" s="3">
        <f aca="true" t="shared" si="0" ref="B9:G9">B8*100</f>
        <v>9.128832749629048</v>
      </c>
      <c r="C9" s="3">
        <f t="shared" si="0"/>
        <v>15.734559255740752</v>
      </c>
      <c r="D9" s="3">
        <f t="shared" si="0"/>
        <v>357.16975953071636</v>
      </c>
      <c r="E9" s="3">
        <f t="shared" si="0"/>
        <v>18.24976480629679</v>
      </c>
      <c r="F9" s="3">
        <f t="shared" si="0"/>
        <v>10.513758807260922</v>
      </c>
      <c r="G9" s="3">
        <f t="shared" si="0"/>
        <v>3.9558071198844393</v>
      </c>
    </row>
    <row r="11" spans="1:7" ht="28.5">
      <c r="A11" s="4" t="s">
        <v>27</v>
      </c>
      <c r="B11" s="2">
        <v>20539160.77</v>
      </c>
      <c r="C11" s="2">
        <v>22583064.01</v>
      </c>
      <c r="D11" s="2"/>
      <c r="E11" s="2">
        <v>113124.94</v>
      </c>
      <c r="F11" s="2">
        <v>127711.54</v>
      </c>
      <c r="G11" s="2"/>
    </row>
    <row r="12" spans="1:7" ht="14.25">
      <c r="A12" s="2"/>
      <c r="B12" s="2">
        <v>1228400</v>
      </c>
      <c r="C12" s="2">
        <v>1240000</v>
      </c>
      <c r="D12" s="2"/>
      <c r="E12" s="2">
        <v>1342649.94</v>
      </c>
      <c r="F12" s="2">
        <v>1368446.54</v>
      </c>
      <c r="G12" s="2"/>
    </row>
    <row r="13" spans="1:7" ht="14.25">
      <c r="A13" s="2"/>
      <c r="B13" s="2">
        <f>B12/B11</f>
        <v>0.059807701675631805</v>
      </c>
      <c r="C13" s="2">
        <f>C12/C11</f>
        <v>0.054908403901743175</v>
      </c>
      <c r="D13" s="2"/>
      <c r="E13" s="2">
        <f>E11/E12</f>
        <v>0.08425497713871719</v>
      </c>
      <c r="F13" s="2">
        <f>F11/F12</f>
        <v>0.09332592561489468</v>
      </c>
      <c r="G13" s="2"/>
    </row>
    <row r="14" spans="1:7" ht="14.25">
      <c r="A14" s="2"/>
      <c r="B14" s="5">
        <f>B13*100</f>
        <v>5.980770167563181</v>
      </c>
      <c r="C14" s="5">
        <v>6</v>
      </c>
      <c r="D14" s="2"/>
      <c r="E14" s="3">
        <f>E13*100</f>
        <v>8.425497713871719</v>
      </c>
      <c r="F14" s="3">
        <f>F13*100</f>
        <v>9.332592561489468</v>
      </c>
      <c r="G14" s="2"/>
    </row>
    <row r="16" spans="1:7" ht="28.5">
      <c r="A16" s="4" t="s">
        <v>28</v>
      </c>
      <c r="B16" s="2">
        <v>2032796.43</v>
      </c>
      <c r="C16" s="2">
        <v>2148642.61</v>
      </c>
      <c r="D16" s="2">
        <v>2196887.91</v>
      </c>
      <c r="E16" s="2">
        <v>2000</v>
      </c>
      <c r="F16" s="2">
        <v>2000</v>
      </c>
      <c r="G16" s="2">
        <v>2000</v>
      </c>
    </row>
    <row r="17" spans="1:7" ht="14.25">
      <c r="A17" s="2"/>
      <c r="B17" s="2">
        <v>22068662.64</v>
      </c>
      <c r="C17" s="2">
        <v>49316548.89</v>
      </c>
      <c r="D17" s="2">
        <v>34822201.47</v>
      </c>
      <c r="E17" s="2">
        <v>22072133.85</v>
      </c>
      <c r="F17" s="2">
        <v>49319800.89</v>
      </c>
      <c r="G17" s="2">
        <v>34825391.44</v>
      </c>
    </row>
    <row r="18" spans="1:7" ht="14.25">
      <c r="A18" s="2"/>
      <c r="B18" s="2">
        <f>B17/B16</f>
        <v>10.856307259453423</v>
      </c>
      <c r="C18" s="2">
        <f>C17/C16</f>
        <v>22.95242059357652</v>
      </c>
      <c r="D18" s="2">
        <f>D17/D16</f>
        <v>15.850695573266638</v>
      </c>
      <c r="E18" s="2">
        <f>E16/E17</f>
        <v>9.061199128239248E-05</v>
      </c>
      <c r="F18" s="2">
        <f>F16/F17</f>
        <v>4.055166411682567E-05</v>
      </c>
      <c r="G18" s="2">
        <f>G16/G17</f>
        <v>5.742936166118224E-05</v>
      </c>
    </row>
    <row r="19" spans="1:7" ht="14.25">
      <c r="A19" s="2"/>
      <c r="B19" s="3">
        <f aca="true" t="shared" si="1" ref="B19:G19">B18*100</f>
        <v>1085.6307259453424</v>
      </c>
      <c r="C19" s="3">
        <f t="shared" si="1"/>
        <v>2295.242059357652</v>
      </c>
      <c r="D19" s="3">
        <f t="shared" si="1"/>
        <v>1585.0695573266637</v>
      </c>
      <c r="E19" s="3">
        <f t="shared" si="1"/>
        <v>0.009061199128239248</v>
      </c>
      <c r="F19" s="3">
        <f t="shared" si="1"/>
        <v>0.004055166411682567</v>
      </c>
      <c r="G19" s="3">
        <f t="shared" si="1"/>
        <v>0.005742936166118224</v>
      </c>
    </row>
    <row r="21" spans="1:7" ht="28.5">
      <c r="A21" s="4" t="s">
        <v>29</v>
      </c>
      <c r="B21" s="2">
        <v>35669325.13</v>
      </c>
      <c r="C21" s="2">
        <v>31032227.61</v>
      </c>
      <c r="D21" s="2"/>
      <c r="E21" s="2">
        <v>121681.72</v>
      </c>
      <c r="F21" s="2">
        <v>108284.72</v>
      </c>
      <c r="G21" s="2"/>
    </row>
    <row r="22" spans="1:7" ht="14.25">
      <c r="A22" s="2"/>
      <c r="B22" s="2">
        <v>5932927.3</v>
      </c>
      <c r="C22" s="2">
        <v>2222745</v>
      </c>
      <c r="D22" s="2"/>
      <c r="E22" s="2">
        <v>6054609.02</v>
      </c>
      <c r="F22" s="2">
        <v>2331029.72</v>
      </c>
      <c r="G22" s="2"/>
    </row>
    <row r="23" spans="1:7" ht="14.25">
      <c r="A23" s="2"/>
      <c r="B23" s="2">
        <f>B22/B21</f>
        <v>0.16633135834157003</v>
      </c>
      <c r="C23" s="2">
        <f>C22/C21</f>
        <v>0.0716269881728932</v>
      </c>
      <c r="D23" s="2"/>
      <c r="E23" s="2">
        <f>E21/E22</f>
        <v>0.020097370383133344</v>
      </c>
      <c r="F23" s="2">
        <f>F21/F22</f>
        <v>0.04645359905578552</v>
      </c>
      <c r="G23" s="2"/>
    </row>
    <row r="24" spans="1:7" ht="14.25">
      <c r="A24" s="2"/>
      <c r="B24" s="3">
        <f>B23*100</f>
        <v>16.633135834157002</v>
      </c>
      <c r="C24" s="3">
        <f>C23*100</f>
        <v>7.1626988172893205</v>
      </c>
      <c r="D24" s="2"/>
      <c r="E24" s="3">
        <f>E23*100</f>
        <v>2.0097370383133346</v>
      </c>
      <c r="F24" s="3">
        <f>F23*100</f>
        <v>4.645359905578552</v>
      </c>
      <c r="G24" s="2"/>
    </row>
    <row r="26" spans="1:7" ht="28.5">
      <c r="A26" s="4" t="s">
        <v>30</v>
      </c>
      <c r="B26" s="2">
        <v>1714889.31</v>
      </c>
      <c r="C26" s="2">
        <v>1586200.11</v>
      </c>
      <c r="D26" s="2"/>
      <c r="E26" s="2">
        <v>9917</v>
      </c>
      <c r="F26" s="2">
        <v>14342.4</v>
      </c>
      <c r="G26" s="2"/>
    </row>
    <row r="27" spans="1:7" ht="14.25">
      <c r="A27" s="2"/>
      <c r="B27" s="2">
        <v>129984.5</v>
      </c>
      <c r="C27" s="2">
        <v>194287</v>
      </c>
      <c r="D27" s="2"/>
      <c r="E27" s="2">
        <v>139901.5</v>
      </c>
      <c r="F27" s="2">
        <v>208629.4</v>
      </c>
      <c r="G27" s="2"/>
    </row>
    <row r="28" spans="1:7" ht="14.25">
      <c r="A28" s="2"/>
      <c r="B28" s="2">
        <f>B27/B26</f>
        <v>0.0757976035199613</v>
      </c>
      <c r="C28" s="2">
        <f>C27/C26</f>
        <v>0.12248580666155671</v>
      </c>
      <c r="D28" s="2"/>
      <c r="E28" s="2">
        <f>E26/E27</f>
        <v>0.07088558735967807</v>
      </c>
      <c r="F28" s="2">
        <f>F26/F27</f>
        <v>0.06874582393468993</v>
      </c>
      <c r="G28" s="2"/>
    </row>
    <row r="29" spans="1:7" ht="14.25">
      <c r="A29" s="2"/>
      <c r="B29" s="5">
        <f>B28*100</f>
        <v>7.57976035199613</v>
      </c>
      <c r="C29" s="5">
        <f>C28*100</f>
        <v>12.248580666155672</v>
      </c>
      <c r="D29" s="2"/>
      <c r="E29" s="3">
        <f>E28*100</f>
        <v>7.088558735967807</v>
      </c>
      <c r="F29" s="3">
        <f>F28*100</f>
        <v>6.874582393468994</v>
      </c>
      <c r="G29" s="2"/>
    </row>
    <row r="30" spans="2:6" ht="14.25">
      <c r="B30" s="6"/>
      <c r="C30" s="6"/>
      <c r="E30" s="6"/>
      <c r="F30" s="6"/>
    </row>
    <row r="31" spans="2:6" ht="14.25">
      <c r="B31" s="6"/>
      <c r="C31" s="6"/>
      <c r="E31" s="6"/>
      <c r="F31" s="6"/>
    </row>
    <row r="32" spans="2:6" ht="14.25">
      <c r="B32" s="6"/>
      <c r="C32" s="6"/>
      <c r="E32" s="6"/>
      <c r="F32" s="6"/>
    </row>
    <row r="34" spans="1:7" ht="28.5">
      <c r="A34" s="4" t="s">
        <v>31</v>
      </c>
      <c r="B34" s="2">
        <v>2150169.47</v>
      </c>
      <c r="C34" s="2">
        <v>1025405.67</v>
      </c>
      <c r="D34" s="2"/>
      <c r="E34" s="2">
        <v>2827</v>
      </c>
      <c r="F34" s="2">
        <v>2675</v>
      </c>
      <c r="G34" s="2"/>
    </row>
    <row r="35" spans="1:7" ht="14.25">
      <c r="A35" s="2"/>
      <c r="B35" s="2">
        <v>1028300</v>
      </c>
      <c r="C35" s="2">
        <v>969600</v>
      </c>
      <c r="D35" s="2"/>
      <c r="E35" s="2">
        <v>1026812.71</v>
      </c>
      <c r="F35" s="2">
        <v>970449.51</v>
      </c>
      <c r="G35" s="2"/>
    </row>
    <row r="36" spans="1:7" ht="14.25">
      <c r="A36" s="2"/>
      <c r="B36" s="2">
        <f>B35/B34</f>
        <v>0.4782413732253393</v>
      </c>
      <c r="C36" s="2">
        <f>C35/C34</f>
        <v>0.9455769832050958</v>
      </c>
      <c r="D36" s="2"/>
      <c r="E36" s="2">
        <f>E34/E35</f>
        <v>0.0027531797887464793</v>
      </c>
      <c r="F36" s="2">
        <f>F34/F35</f>
        <v>0.002756454583608373</v>
      </c>
      <c r="G36" s="2"/>
    </row>
    <row r="37" spans="1:7" ht="14.25">
      <c r="A37" s="2"/>
      <c r="B37" s="3">
        <f>B36*100</f>
        <v>47.82413732253393</v>
      </c>
      <c r="C37" s="3">
        <f>C36*100</f>
        <v>94.55769832050957</v>
      </c>
      <c r="D37" s="2"/>
      <c r="E37" s="3">
        <f>E36*100</f>
        <v>0.27531797887464793</v>
      </c>
      <c r="F37" s="3">
        <f>F36*100</f>
        <v>0.2756454583608373</v>
      </c>
      <c r="G37" s="2"/>
    </row>
    <row r="39" spans="1:7" ht="14.25">
      <c r="A39" s="2" t="s">
        <v>32</v>
      </c>
      <c r="B39" s="2">
        <v>60455084.72</v>
      </c>
      <c r="C39" s="2">
        <v>50093014.42</v>
      </c>
      <c r="D39" s="2">
        <v>40591262.87</v>
      </c>
      <c r="E39" s="2">
        <v>672580.36</v>
      </c>
      <c r="F39" s="2">
        <v>640494.04</v>
      </c>
      <c r="G39" s="2">
        <v>770824.53</v>
      </c>
    </row>
    <row r="40" spans="1:7" ht="14.25">
      <c r="A40" s="2"/>
      <c r="B40" s="2">
        <v>156376370.4</v>
      </c>
      <c r="C40" s="2">
        <v>102972885.77</v>
      </c>
      <c r="D40" s="2">
        <v>127679270.42</v>
      </c>
      <c r="E40" s="2">
        <v>157061080.76</v>
      </c>
      <c r="F40" s="2">
        <v>103615189.81</v>
      </c>
      <c r="G40" s="2">
        <v>128462770.95</v>
      </c>
    </row>
    <row r="41" spans="1:7" ht="14.25">
      <c r="A41" s="2"/>
      <c r="B41" s="2">
        <f>B40/B39</f>
        <v>2.5866537301909847</v>
      </c>
      <c r="C41" s="2">
        <f>C40/C39</f>
        <v>2.0556336439774587</v>
      </c>
      <c r="D41" s="2">
        <f>D40/D39</f>
        <v>3.1454865257312457</v>
      </c>
      <c r="E41" s="2">
        <f>E39/E40</f>
        <v>0.004282285316931879</v>
      </c>
      <c r="F41" s="2">
        <f>F39/F40</f>
        <v>0.006181468577864684</v>
      </c>
      <c r="G41" s="2">
        <f>G39/G40</f>
        <v>0.006000372904146826</v>
      </c>
    </row>
    <row r="42" spans="1:7" ht="14.25">
      <c r="A42" s="2"/>
      <c r="B42" s="3">
        <f aca="true" t="shared" si="2" ref="B42:G42">B41*100</f>
        <v>258.66537301909847</v>
      </c>
      <c r="C42" s="3">
        <f t="shared" si="2"/>
        <v>205.5633643977459</v>
      </c>
      <c r="D42" s="3">
        <f t="shared" si="2"/>
        <v>314.54865257312457</v>
      </c>
      <c r="E42" s="3">
        <f t="shared" si="2"/>
        <v>0.42822853169318786</v>
      </c>
      <c r="F42" s="3">
        <f t="shared" si="2"/>
        <v>0.6181468577864684</v>
      </c>
      <c r="G42" s="3">
        <f t="shared" si="2"/>
        <v>0.6000372904146827</v>
      </c>
    </row>
    <row r="44" spans="1:7" ht="14.25">
      <c r="A44" s="2" t="s">
        <v>33</v>
      </c>
      <c r="B44" s="2">
        <v>4277407.19</v>
      </c>
      <c r="C44" s="2">
        <v>4311385.05</v>
      </c>
      <c r="D44" s="2">
        <v>3306326.52</v>
      </c>
      <c r="E44" s="2">
        <v>2329649.34</v>
      </c>
      <c r="F44" s="2">
        <v>1047351.63</v>
      </c>
      <c r="G44" s="2">
        <v>164398.13</v>
      </c>
    </row>
    <row r="45" spans="1:7" ht="14.25">
      <c r="A45" s="2"/>
      <c r="B45" s="2">
        <v>63774301.27</v>
      </c>
      <c r="C45" s="2">
        <v>66572069.83</v>
      </c>
      <c r="D45" s="2">
        <v>50036397.71</v>
      </c>
      <c r="E45" s="2">
        <v>67293450.78</v>
      </c>
      <c r="F45" s="2">
        <v>67662181.46</v>
      </c>
      <c r="G45" s="2">
        <v>53322840.84</v>
      </c>
    </row>
    <row r="46" spans="1:7" ht="14.25">
      <c r="A46" s="2"/>
      <c r="B46" s="2">
        <f>B45/B44</f>
        <v>14.909569848551172</v>
      </c>
      <c r="C46" s="2">
        <f>C45/C44</f>
        <v>15.440993800820458</v>
      </c>
      <c r="D46" s="2">
        <f>D45/D44</f>
        <v>15.133531853956155</v>
      </c>
      <c r="E46" s="2">
        <f>E44/E45</f>
        <v>0.03461925808525166</v>
      </c>
      <c r="F46" s="2">
        <f>F44/F45</f>
        <v>0.015479128922545386</v>
      </c>
      <c r="G46" s="2">
        <f>G44/G45</f>
        <v>0.0030830714832559545</v>
      </c>
    </row>
    <row r="47" spans="1:7" ht="14.25">
      <c r="A47" s="2"/>
      <c r="B47" s="3">
        <f aca="true" t="shared" si="3" ref="B47:G47">B46*100</f>
        <v>1490.9569848551173</v>
      </c>
      <c r="C47" s="3">
        <f t="shared" si="3"/>
        <v>1544.0993800820459</v>
      </c>
      <c r="D47" s="3">
        <f t="shared" si="3"/>
        <v>1513.3531853956156</v>
      </c>
      <c r="E47" s="3">
        <f t="shared" si="3"/>
        <v>3.461925808525166</v>
      </c>
      <c r="F47" s="3">
        <f t="shared" si="3"/>
        <v>1.5479128922545387</v>
      </c>
      <c r="G47" s="3">
        <f t="shared" si="3"/>
        <v>0.30830714832559547</v>
      </c>
    </row>
    <row r="49" spans="1:7" ht="28.5">
      <c r="A49" s="4" t="s">
        <v>34</v>
      </c>
      <c r="B49" s="2">
        <v>2112360.82</v>
      </c>
      <c r="C49" s="2">
        <v>2474457.08</v>
      </c>
      <c r="D49" s="2"/>
      <c r="E49" s="2">
        <v>2900</v>
      </c>
      <c r="F49" s="2">
        <v>33519</v>
      </c>
      <c r="G49" s="2"/>
    </row>
    <row r="50" spans="1:7" ht="14.25">
      <c r="A50" s="2"/>
      <c r="B50" s="2">
        <v>990499.36</v>
      </c>
      <c r="C50" s="2">
        <v>1536527</v>
      </c>
      <c r="D50" s="2"/>
      <c r="E50" s="2">
        <v>1001502.76</v>
      </c>
      <c r="F50" s="2">
        <v>1578338.4</v>
      </c>
      <c r="G50" s="2"/>
    </row>
    <row r="51" spans="1:7" ht="14.25">
      <c r="A51" s="2"/>
      <c r="B51" s="2">
        <f>B50/B49</f>
        <v>0.4689063301221427</v>
      </c>
      <c r="C51" s="2">
        <f>C50/C49</f>
        <v>0.6209552036360234</v>
      </c>
      <c r="D51" s="2"/>
      <c r="E51" s="2">
        <f>E49/E50</f>
        <v>0.002895648535207232</v>
      </c>
      <c r="F51" s="2">
        <f>F49/F50</f>
        <v>0.021236890643983573</v>
      </c>
      <c r="G51" s="2"/>
    </row>
    <row r="52" spans="1:7" ht="14.25">
      <c r="A52" s="2"/>
      <c r="B52" s="3">
        <f>B51*100</f>
        <v>46.89063301221427</v>
      </c>
      <c r="C52" s="3">
        <f>C51*100</f>
        <v>62.09552036360234</v>
      </c>
      <c r="D52" s="2"/>
      <c r="E52" s="3">
        <f>E51*100</f>
        <v>0.2895648535207232</v>
      </c>
      <c r="F52" s="3">
        <f>F51*100</f>
        <v>2.1236890643983575</v>
      </c>
      <c r="G52" s="2"/>
    </row>
    <row r="53" spans="2:6" ht="14.25">
      <c r="B53" s="6"/>
      <c r="C53" s="6"/>
      <c r="E53" s="6"/>
      <c r="F53" s="6"/>
    </row>
    <row r="54" spans="1:7" ht="14.25">
      <c r="A54" s="2" t="s">
        <v>35</v>
      </c>
      <c r="B54" s="3">
        <v>292812.97</v>
      </c>
      <c r="C54" s="3">
        <v>349619.04</v>
      </c>
      <c r="D54" s="2"/>
      <c r="E54" s="3">
        <v>1550</v>
      </c>
      <c r="F54" s="3">
        <v>3268</v>
      </c>
      <c r="G54" s="2"/>
    </row>
    <row r="55" spans="1:7" ht="14.25">
      <c r="A55" s="2"/>
      <c r="B55" s="3">
        <v>468000</v>
      </c>
      <c r="C55" s="3">
        <v>474000</v>
      </c>
      <c r="D55" s="2"/>
      <c r="E55" s="3">
        <v>469919.2</v>
      </c>
      <c r="F55" s="3">
        <v>477628.8</v>
      </c>
      <c r="G55" s="2"/>
    </row>
    <row r="56" spans="1:7" ht="14.25">
      <c r="A56" s="2"/>
      <c r="B56" s="3">
        <f>B55/B54</f>
        <v>1.598289857174018</v>
      </c>
      <c r="C56" s="3">
        <f>C55/C54</f>
        <v>1.355761402468241</v>
      </c>
      <c r="D56" s="2"/>
      <c r="E56" s="3">
        <f>E54/E55</f>
        <v>0.0032984393912825864</v>
      </c>
      <c r="F56" s="3">
        <f>F54/F55</f>
        <v>0.006842133472688415</v>
      </c>
      <c r="G56" s="2"/>
    </row>
    <row r="57" spans="1:7" ht="14.25">
      <c r="A57" s="2"/>
      <c r="B57" s="3">
        <f>B56*100</f>
        <v>159.8289857174018</v>
      </c>
      <c r="C57" s="3">
        <f>C56*100</f>
        <v>135.57614024682408</v>
      </c>
      <c r="D57" s="2"/>
      <c r="E57" s="3">
        <f>E56*100</f>
        <v>0.32984393912825866</v>
      </c>
      <c r="F57" s="3">
        <f>F56*100</f>
        <v>0.6842133472688414</v>
      </c>
      <c r="G57" s="2"/>
    </row>
    <row r="58" spans="2:6" ht="14.25">
      <c r="B58" s="6"/>
      <c r="C58" s="6"/>
      <c r="E58" s="6"/>
      <c r="F58" s="6"/>
    </row>
    <row r="60" spans="1:7" ht="28.5">
      <c r="A60" s="4" t="s">
        <v>36</v>
      </c>
      <c r="B60" s="2">
        <v>19693191.62</v>
      </c>
      <c r="C60" s="2">
        <v>8766060.26</v>
      </c>
      <c r="D60" s="2"/>
      <c r="E60" s="2">
        <v>16061.69</v>
      </c>
      <c r="F60" s="2">
        <v>5866.82</v>
      </c>
      <c r="G60" s="2"/>
    </row>
    <row r="61" spans="1:7" ht="14.25">
      <c r="A61" s="2"/>
      <c r="B61" s="2">
        <v>21931602.2</v>
      </c>
      <c r="C61" s="2">
        <v>5248877.6</v>
      </c>
      <c r="D61" s="2"/>
      <c r="E61" s="2">
        <v>21947663.89</v>
      </c>
      <c r="F61" s="2">
        <v>5254744.42</v>
      </c>
      <c r="G61" s="2"/>
    </row>
    <row r="62" spans="1:7" ht="14.25">
      <c r="A62" s="2"/>
      <c r="B62" s="3">
        <f>B61/B60</f>
        <v>1.1136641852266707</v>
      </c>
      <c r="C62" s="3">
        <f>C61/C60</f>
        <v>0.5987727033945806</v>
      </c>
      <c r="D62" s="3"/>
      <c r="E62" s="3">
        <f>E60/E61</f>
        <v>0.0007318177497386488</v>
      </c>
      <c r="F62" s="3">
        <f>F60/F61</f>
        <v>0.0011164805613895108</v>
      </c>
      <c r="G62" s="2"/>
    </row>
    <row r="63" spans="1:7" ht="14.25">
      <c r="A63" s="2"/>
      <c r="B63" s="3">
        <f>B62*100</f>
        <v>111.36641852266706</v>
      </c>
      <c r="C63" s="3">
        <f>C62*100</f>
        <v>59.87727033945806</v>
      </c>
      <c r="D63" s="3"/>
      <c r="E63" s="3">
        <f>E62*100</f>
        <v>0.07318177497386488</v>
      </c>
      <c r="F63" s="3">
        <f>F62*100</f>
        <v>0.11164805613895108</v>
      </c>
      <c r="G63" s="2"/>
    </row>
    <row r="64" spans="2:6" ht="14.25">
      <c r="B64" s="6"/>
      <c r="C64" s="6"/>
      <c r="D64" s="6"/>
      <c r="E64" s="6"/>
      <c r="F64" s="6"/>
    </row>
    <row r="65" spans="2:6" ht="14.25">
      <c r="B65" s="6"/>
      <c r="C65" s="6"/>
      <c r="D65" s="6"/>
      <c r="E65" s="6"/>
      <c r="F65" s="6"/>
    </row>
    <row r="67" spans="1:7" ht="28.5">
      <c r="A67" s="4" t="s">
        <v>37</v>
      </c>
      <c r="B67" s="4">
        <v>1966948.38</v>
      </c>
      <c r="C67" s="4">
        <v>3551083.89</v>
      </c>
      <c r="D67" s="4"/>
      <c r="E67" s="4">
        <v>2722.06</v>
      </c>
      <c r="F67" s="4">
        <v>6279</v>
      </c>
      <c r="G67" s="4"/>
    </row>
    <row r="68" spans="1:7" ht="14.25">
      <c r="A68" s="4"/>
      <c r="B68" s="4">
        <v>11062354.57</v>
      </c>
      <c r="C68" s="4">
        <v>5804000</v>
      </c>
      <c r="D68" s="4"/>
      <c r="E68" s="4">
        <v>11065076.63</v>
      </c>
      <c r="F68" s="4">
        <v>5810279</v>
      </c>
      <c r="G68" s="4"/>
    </row>
    <row r="69" spans="1:7" ht="14.25">
      <c r="A69" s="4"/>
      <c r="B69" s="4">
        <f>B68/B67</f>
        <v>5.624120430654108</v>
      </c>
      <c r="C69" s="4">
        <f>C68/C67</f>
        <v>1.6344305512872577</v>
      </c>
      <c r="D69" s="4"/>
      <c r="E69" s="4">
        <f>E67/E68</f>
        <v>0.0002460046225635583</v>
      </c>
      <c r="F69" s="4">
        <f>F67/F68</f>
        <v>0.00108067099703818</v>
      </c>
      <c r="G69" s="4"/>
    </row>
    <row r="70" spans="1:7" ht="14.25">
      <c r="A70" s="4"/>
      <c r="B70" s="7">
        <f>B69*100</f>
        <v>562.4120430654108</v>
      </c>
      <c r="C70" s="7">
        <f>C69*100</f>
        <v>163.44305512872577</v>
      </c>
      <c r="D70" s="4"/>
      <c r="E70" s="7">
        <f>E69*100</f>
        <v>0.02460046225635583</v>
      </c>
      <c r="F70" s="7">
        <f>F69*100</f>
        <v>0.108067099703818</v>
      </c>
      <c r="G70" s="4"/>
    </row>
    <row r="72" spans="1:7" ht="14.25">
      <c r="A72" s="2" t="s">
        <v>38</v>
      </c>
      <c r="B72" s="2">
        <v>11863150.45</v>
      </c>
      <c r="C72" s="2">
        <v>25739192.42</v>
      </c>
      <c r="D72" s="2"/>
      <c r="E72" s="2">
        <v>10235.4</v>
      </c>
      <c r="F72" s="2">
        <v>16920</v>
      </c>
      <c r="G72" s="2"/>
    </row>
    <row r="73" spans="1:7" ht="14.25">
      <c r="A73" s="2"/>
      <c r="B73" s="2">
        <v>24299195.06</v>
      </c>
      <c r="C73" s="2">
        <v>27217987.06</v>
      </c>
      <c r="D73" s="2"/>
      <c r="E73" s="2">
        <v>24309430.46</v>
      </c>
      <c r="F73" s="2">
        <v>27234907.06</v>
      </c>
      <c r="G73" s="2"/>
    </row>
    <row r="74" spans="1:7" ht="14.25">
      <c r="A74" s="2"/>
      <c r="B74" s="2">
        <f>B73/B72</f>
        <v>2.048291907146807</v>
      </c>
      <c r="C74" s="2">
        <f>C73/C72</f>
        <v>1.0574530317762003</v>
      </c>
      <c r="D74" s="2"/>
      <c r="E74" s="2">
        <f>E72/E73</f>
        <v>0.00042104647481732896</v>
      </c>
      <c r="F74" s="2">
        <f>F72/F73</f>
        <v>0.0006212615289167063</v>
      </c>
      <c r="G74" s="2"/>
    </row>
    <row r="75" spans="1:7" ht="14.25">
      <c r="A75" s="2"/>
      <c r="B75" s="3">
        <f>B74*100</f>
        <v>204.8291907146807</v>
      </c>
      <c r="C75" s="3">
        <f>C74*100</f>
        <v>105.74530317762003</v>
      </c>
      <c r="D75" s="2"/>
      <c r="E75" s="3">
        <f>E74*100</f>
        <v>0.0421046474817329</v>
      </c>
      <c r="F75" s="3">
        <f>F74*100</f>
        <v>0.06212615289167064</v>
      </c>
      <c r="G75" s="2"/>
    </row>
    <row r="77" spans="1:7" ht="28.5">
      <c r="A77" s="4" t="s">
        <v>39</v>
      </c>
      <c r="B77" s="2">
        <v>65556229.37</v>
      </c>
      <c r="C77" s="2">
        <v>67310229.24</v>
      </c>
      <c r="D77" s="2"/>
      <c r="E77" s="2">
        <v>509080.97</v>
      </c>
      <c r="F77" s="2">
        <v>200808.27</v>
      </c>
      <c r="G77" s="2"/>
    </row>
    <row r="78" spans="1:7" ht="14.25">
      <c r="A78" s="2"/>
      <c r="B78" s="2">
        <v>2678359.8</v>
      </c>
      <c r="C78" s="2">
        <v>3537904.56</v>
      </c>
      <c r="D78" s="2"/>
      <c r="E78" s="2">
        <v>3159852.98</v>
      </c>
      <c r="F78" s="2">
        <v>3704817.45</v>
      </c>
      <c r="G78" s="2"/>
    </row>
    <row r="79" spans="1:7" ht="14.25">
      <c r="A79" s="2"/>
      <c r="B79" s="2">
        <f>B78/B77</f>
        <v>0.04085591599363214</v>
      </c>
      <c r="C79" s="2">
        <f>C78/C77</f>
        <v>0.052561172349975496</v>
      </c>
      <c r="D79" s="2"/>
      <c r="E79" s="2">
        <f>E77/E78</f>
        <v>0.16110906843520295</v>
      </c>
      <c r="F79" s="2">
        <f>F77/F78</f>
        <v>0.054201933755197565</v>
      </c>
      <c r="G79" s="2"/>
    </row>
    <row r="80" spans="1:7" ht="14.25">
      <c r="A80" s="2"/>
      <c r="B80" s="3">
        <f>B79*100</f>
        <v>4.085591599363214</v>
      </c>
      <c r="C80" s="3">
        <f>C79*100</f>
        <v>5.25611723499755</v>
      </c>
      <c r="D80" s="2"/>
      <c r="E80" s="3">
        <f>E79*100</f>
        <v>16.110906843520294</v>
      </c>
      <c r="F80" s="3">
        <f>F79*100</f>
        <v>5.420193375519757</v>
      </c>
      <c r="G80" s="2"/>
    </row>
    <row r="82" spans="1:7" ht="28.5">
      <c r="A82" s="4" t="s">
        <v>40</v>
      </c>
      <c r="B82" s="2">
        <v>18613491.52</v>
      </c>
      <c r="C82" s="2">
        <v>16317507.61</v>
      </c>
      <c r="D82" s="2"/>
      <c r="E82" s="2">
        <v>1674860.22</v>
      </c>
      <c r="F82" s="2">
        <v>1643712</v>
      </c>
      <c r="G82" s="2"/>
    </row>
    <row r="83" spans="1:7" ht="14.25">
      <c r="A83" s="2"/>
      <c r="B83" s="2">
        <v>15308248.66</v>
      </c>
      <c r="C83" s="2">
        <v>17869993.75</v>
      </c>
      <c r="D83" s="2"/>
      <c r="E83" s="2">
        <v>17915517.09</v>
      </c>
      <c r="F83" s="2">
        <v>19554474.15</v>
      </c>
      <c r="G83" s="2"/>
    </row>
    <row r="84" spans="1:7" ht="14.25">
      <c r="A84" s="2"/>
      <c r="B84" s="2">
        <f>B83/B82</f>
        <v>0.8224275732229738</v>
      </c>
      <c r="C84" s="2">
        <f>C83/C82</f>
        <v>1.0951423573443642</v>
      </c>
      <c r="D84" s="2"/>
      <c r="E84" s="2">
        <f>E82/E83</f>
        <v>0.09348656874296225</v>
      </c>
      <c r="F84" s="2">
        <f>F82/F83</f>
        <v>0.08405810288690377</v>
      </c>
      <c r="G84" s="2"/>
    </row>
    <row r="85" spans="1:7" ht="14.25">
      <c r="A85" s="2"/>
      <c r="B85" s="3">
        <f>B84*100</f>
        <v>82.24275732229738</v>
      </c>
      <c r="C85" s="3">
        <f>C84*100</f>
        <v>109.51423573443641</v>
      </c>
      <c r="D85" s="2"/>
      <c r="E85" s="3">
        <f>E84*100</f>
        <v>9.348656874296225</v>
      </c>
      <c r="F85" s="3">
        <f>F84*100</f>
        <v>8.405810288690377</v>
      </c>
      <c r="G85" s="2"/>
    </row>
    <row r="87" spans="1:7" ht="28.5">
      <c r="A87" s="4" t="s">
        <v>41</v>
      </c>
      <c r="B87" s="2">
        <v>7106086.53</v>
      </c>
      <c r="C87" s="2">
        <v>6489438.87</v>
      </c>
      <c r="D87" s="2">
        <v>4781222.26</v>
      </c>
      <c r="E87" s="2">
        <v>111125.48</v>
      </c>
      <c r="F87" s="2">
        <v>109558.87</v>
      </c>
      <c r="G87" s="2">
        <v>245950.94</v>
      </c>
    </row>
    <row r="88" spans="1:7" ht="14.25">
      <c r="A88" s="2"/>
      <c r="B88" s="2">
        <v>29028782.44</v>
      </c>
      <c r="C88" s="2">
        <v>30990802.56</v>
      </c>
      <c r="D88" s="2">
        <v>20281007.93</v>
      </c>
      <c r="E88" s="2">
        <v>29139907.92</v>
      </c>
      <c r="F88" s="2">
        <v>31100361.43</v>
      </c>
      <c r="G88" s="2">
        <v>20526958.87</v>
      </c>
    </row>
    <row r="89" spans="1:7" ht="14.25">
      <c r="A89" s="2"/>
      <c r="B89" s="2">
        <f>B88/B87</f>
        <v>4.085058958605166</v>
      </c>
      <c r="C89" s="2">
        <f>C88/C87</f>
        <v>4.7755750814245665</v>
      </c>
      <c r="D89" s="2">
        <f>D88/D87</f>
        <v>4.241804046566118</v>
      </c>
      <c r="E89" s="2">
        <f>E87/E88</f>
        <v>0.0038135151389318456</v>
      </c>
      <c r="F89" s="2">
        <f>F87/F88</f>
        <v>0.0035227523077695625</v>
      </c>
      <c r="G89" s="2">
        <f>G87/G88</f>
        <v>0.0119818498959169</v>
      </c>
    </row>
    <row r="90" spans="1:7" ht="14.25">
      <c r="A90" s="2"/>
      <c r="B90" s="3">
        <f aca="true" t="shared" si="4" ref="B90:G90">B89*100</f>
        <v>408.5058958605166</v>
      </c>
      <c r="C90" s="3">
        <f t="shared" si="4"/>
        <v>477.55750814245664</v>
      </c>
      <c r="D90" s="3">
        <f t="shared" si="4"/>
        <v>424.1804046566118</v>
      </c>
      <c r="E90" s="3">
        <f t="shared" si="4"/>
        <v>0.38135151389318456</v>
      </c>
      <c r="F90" s="3">
        <f t="shared" si="4"/>
        <v>0.35227523077695627</v>
      </c>
      <c r="G90" s="3">
        <f t="shared" si="4"/>
        <v>1.19818498959169</v>
      </c>
    </row>
    <row r="92" spans="1:7" ht="14.25">
      <c r="A92" s="4" t="s">
        <v>42</v>
      </c>
      <c r="B92" s="2">
        <v>8350942.7</v>
      </c>
      <c r="C92" s="2">
        <v>5906027.58</v>
      </c>
      <c r="D92" s="2">
        <v>5426262.45</v>
      </c>
      <c r="E92" s="2">
        <v>128562.34</v>
      </c>
      <c r="F92" s="2">
        <v>142475.09</v>
      </c>
      <c r="G92" s="2">
        <v>114558.13</v>
      </c>
    </row>
    <row r="93" spans="1:7" ht="14.25">
      <c r="A93" s="2"/>
      <c r="B93" s="2">
        <v>4747014.71</v>
      </c>
      <c r="C93" s="2">
        <v>5323212.4</v>
      </c>
      <c r="D93" s="2">
        <v>2107970.4</v>
      </c>
      <c r="E93" s="2">
        <v>5692784.45</v>
      </c>
      <c r="F93" s="2">
        <v>5474087.49</v>
      </c>
      <c r="G93" s="2">
        <v>2229613.03</v>
      </c>
    </row>
    <row r="94" spans="1:7" ht="14.25">
      <c r="A94" s="2"/>
      <c r="B94" s="2">
        <f>B93/B92</f>
        <v>0.5684405797683176</v>
      </c>
      <c r="C94" s="2">
        <f>C93/C92</f>
        <v>0.9013185813805495</v>
      </c>
      <c r="D94" s="2">
        <f>D93/D92</f>
        <v>0.3884755703255746</v>
      </c>
      <c r="E94" s="2">
        <f>E92/E93</f>
        <v>0.02258338448068238</v>
      </c>
      <c r="F94" s="2">
        <f>F92/F93</f>
        <v>0.026027185400356104</v>
      </c>
      <c r="G94" s="2">
        <f>G92/G93</f>
        <v>0.05138027471968982</v>
      </c>
    </row>
    <row r="95" spans="1:7" ht="14.25">
      <c r="A95" s="2"/>
      <c r="B95" s="3">
        <f aca="true" t="shared" si="5" ref="B95:G95">B94*100</f>
        <v>56.84405797683176</v>
      </c>
      <c r="C95" s="3">
        <f t="shared" si="5"/>
        <v>90.13185813805495</v>
      </c>
      <c r="D95" s="3">
        <f t="shared" si="5"/>
        <v>38.84755703255746</v>
      </c>
      <c r="E95" s="3">
        <f t="shared" si="5"/>
        <v>2.2583384480682382</v>
      </c>
      <c r="F95" s="3">
        <f t="shared" si="5"/>
        <v>2.6027185400356103</v>
      </c>
      <c r="G95" s="3">
        <f t="shared" si="5"/>
        <v>5.138027471968982</v>
      </c>
    </row>
    <row r="96" spans="2:7" ht="14.25">
      <c r="B96" s="6"/>
      <c r="C96" s="6"/>
      <c r="D96" s="6"/>
      <c r="E96" s="6"/>
      <c r="F96" s="6"/>
      <c r="G96" s="6"/>
    </row>
    <row r="97" spans="2:7" ht="14.25">
      <c r="B97" s="6"/>
      <c r="C97" s="6"/>
      <c r="D97" s="6"/>
      <c r="E97" s="6"/>
      <c r="F97" s="6"/>
      <c r="G97" s="6"/>
    </row>
    <row r="99" spans="1:7" ht="28.5">
      <c r="A99" s="4" t="s">
        <v>43</v>
      </c>
      <c r="B99" s="2">
        <v>16513256.16</v>
      </c>
      <c r="C99" s="2">
        <v>16731687.4</v>
      </c>
      <c r="D99" s="2">
        <v>21184514.16</v>
      </c>
      <c r="E99" s="2">
        <v>188007.3</v>
      </c>
      <c r="F99" s="2">
        <v>163384.21</v>
      </c>
      <c r="G99" s="2">
        <v>523450.38</v>
      </c>
    </row>
    <row r="100" spans="1:7" ht="14.25">
      <c r="A100" s="2"/>
      <c r="B100" s="2">
        <v>6063107.97</v>
      </c>
      <c r="C100" s="2">
        <v>5000527.6</v>
      </c>
      <c r="D100" s="2">
        <v>7683483.26</v>
      </c>
      <c r="E100" s="2">
        <v>6274412.27</v>
      </c>
      <c r="F100" s="2">
        <v>5181751.81</v>
      </c>
      <c r="G100" s="2">
        <v>8260489.64</v>
      </c>
    </row>
    <row r="101" spans="1:7" ht="14.25">
      <c r="A101" s="2"/>
      <c r="B101" s="2">
        <f>B100/B99</f>
        <v>0.36716610650579284</v>
      </c>
      <c r="C101" s="2">
        <f>C100/C99</f>
        <v>0.29886570795005407</v>
      </c>
      <c r="D101" s="2">
        <f>D100/D99</f>
        <v>0.3626933901796877</v>
      </c>
      <c r="E101" s="2">
        <f>E99/E100</f>
        <v>0.029964129213970188</v>
      </c>
      <c r="F101" s="2">
        <f>F99/F100</f>
        <v>0.03153069000423623</v>
      </c>
      <c r="G101" s="2">
        <f>G99/G100</f>
        <v>0.06336796035252942</v>
      </c>
    </row>
    <row r="102" spans="1:7" ht="14.25">
      <c r="A102" s="2"/>
      <c r="B102" s="3">
        <f aca="true" t="shared" si="6" ref="B102:G102">B101*100</f>
        <v>36.716610650579284</v>
      </c>
      <c r="C102" s="3">
        <f t="shared" si="6"/>
        <v>29.886570795005408</v>
      </c>
      <c r="D102" s="3">
        <f t="shared" si="6"/>
        <v>36.26933901796877</v>
      </c>
      <c r="E102" s="3">
        <f t="shared" si="6"/>
        <v>2.996412921397019</v>
      </c>
      <c r="F102" s="3">
        <f t="shared" si="6"/>
        <v>3.153069000423623</v>
      </c>
      <c r="G102" s="3">
        <f t="shared" si="6"/>
        <v>6.336796035252942</v>
      </c>
    </row>
    <row r="104" spans="1:7" ht="14.25">
      <c r="A104" s="8" t="s">
        <v>44</v>
      </c>
      <c r="B104" s="2">
        <v>4172124.21</v>
      </c>
      <c r="C104" s="2">
        <v>7726819.19</v>
      </c>
      <c r="D104" s="2"/>
      <c r="E104" s="2">
        <v>30995.08</v>
      </c>
      <c r="F104" s="2">
        <v>16928.9</v>
      </c>
      <c r="G104" s="2"/>
    </row>
    <row r="105" spans="1:7" ht="14.25">
      <c r="A105" s="2"/>
      <c r="B105" s="2">
        <v>28043474.71</v>
      </c>
      <c r="C105" s="2">
        <v>19226738.9</v>
      </c>
      <c r="D105" s="2"/>
      <c r="E105" s="2">
        <v>28043474.71</v>
      </c>
      <c r="F105" s="2">
        <v>19226738.9</v>
      </c>
      <c r="G105" s="2"/>
    </row>
    <row r="106" spans="1:7" ht="14.25">
      <c r="A106" s="2"/>
      <c r="B106" s="2">
        <f>B105/B104</f>
        <v>6.721629869691728</v>
      </c>
      <c r="C106" s="2">
        <f>C105/C104</f>
        <v>2.4883122572459206</v>
      </c>
      <c r="D106" s="2"/>
      <c r="E106" s="2">
        <f>E104/E105</f>
        <v>0.001105251054675742</v>
      </c>
      <c r="F106" s="2">
        <f>F104/F105</f>
        <v>0.0008804873300692715</v>
      </c>
      <c r="G106" s="2"/>
    </row>
    <row r="107" spans="1:7" ht="14.25">
      <c r="A107" s="2"/>
      <c r="B107" s="3">
        <f>B106*100</f>
        <v>672.1629869691727</v>
      </c>
      <c r="C107" s="3">
        <f>C106*100</f>
        <v>248.83122572459206</v>
      </c>
      <c r="D107" s="2"/>
      <c r="E107" s="3">
        <f>E106*100</f>
        <v>0.1105251054675742</v>
      </c>
      <c r="F107" s="3">
        <f>F106*100</f>
        <v>0.08804873300692714</v>
      </c>
      <c r="G107" s="2"/>
    </row>
    <row r="110" spans="1:7" ht="24">
      <c r="A110" s="8" t="s">
        <v>45</v>
      </c>
      <c r="B110" s="2">
        <v>27100893.34</v>
      </c>
      <c r="C110" s="2">
        <v>38330577.17</v>
      </c>
      <c r="D110" s="2">
        <v>19874661.12</v>
      </c>
      <c r="E110" s="2">
        <v>138059.02</v>
      </c>
      <c r="F110" s="2">
        <v>174802.72</v>
      </c>
      <c r="G110" s="2">
        <v>179920.5</v>
      </c>
    </row>
    <row r="111" spans="1:7" ht="14.25">
      <c r="A111" s="2"/>
      <c r="B111" s="2">
        <v>13498210</v>
      </c>
      <c r="C111" s="2">
        <v>69049381.71</v>
      </c>
      <c r="D111" s="2">
        <v>12624684</v>
      </c>
      <c r="E111" s="2">
        <v>13638846.2</v>
      </c>
      <c r="F111" s="2">
        <v>69224289.43</v>
      </c>
      <c r="G111" s="2">
        <v>12806604.5</v>
      </c>
    </row>
    <row r="112" spans="1:7" ht="14.25">
      <c r="A112" s="2"/>
      <c r="B112" s="2">
        <f>B111/B110</f>
        <v>0.49807251114032836</v>
      </c>
      <c r="C112" s="2">
        <f>C111/C110</f>
        <v>1.8014177403006215</v>
      </c>
      <c r="D112" s="2">
        <f>D111/D110</f>
        <v>0.6352150571913752</v>
      </c>
      <c r="E112" s="2">
        <f>E110/E111</f>
        <v>0.010122485287648452</v>
      </c>
      <c r="F112" s="2">
        <f>F110/F111</f>
        <v>0.0025251645259105403</v>
      </c>
      <c r="G112" s="2">
        <f>G110/G111</f>
        <v>0.014049040087089439</v>
      </c>
    </row>
    <row r="113" spans="1:7" ht="14.25">
      <c r="A113" s="2"/>
      <c r="B113" s="3">
        <f aca="true" t="shared" si="7" ref="B113:G113">B112*100</f>
        <v>49.80725111403284</v>
      </c>
      <c r="C113" s="3">
        <f t="shared" si="7"/>
        <v>180.14177403006215</v>
      </c>
      <c r="D113" s="3">
        <f t="shared" si="7"/>
        <v>63.521505719137515</v>
      </c>
      <c r="E113" s="3">
        <f t="shared" si="7"/>
        <v>1.0122485287648453</v>
      </c>
      <c r="F113" s="3">
        <f t="shared" si="7"/>
        <v>0.25251645259105404</v>
      </c>
      <c r="G113" s="3">
        <f t="shared" si="7"/>
        <v>1.404904008708944</v>
      </c>
    </row>
    <row r="115" spans="1:7" ht="28.5">
      <c r="A115" s="4" t="s">
        <v>46</v>
      </c>
      <c r="B115" s="2">
        <v>2005257.09</v>
      </c>
      <c r="C115" s="2"/>
      <c r="D115" s="2"/>
      <c r="E115" s="2">
        <v>15555</v>
      </c>
      <c r="F115" s="2"/>
      <c r="G115" s="2"/>
    </row>
    <row r="116" spans="1:7" ht="14.25">
      <c r="A116" s="2"/>
      <c r="B116" s="2">
        <v>96694</v>
      </c>
      <c r="C116" s="2"/>
      <c r="D116" s="2"/>
      <c r="E116" s="2">
        <v>112294</v>
      </c>
      <c r="F116" s="2"/>
      <c r="G116" s="2"/>
    </row>
    <row r="117" spans="1:7" ht="14.25">
      <c r="A117" s="2"/>
      <c r="B117" s="2">
        <f>B116/B115</f>
        <v>0.04822025090059649</v>
      </c>
      <c r="C117" s="2"/>
      <c r="D117" s="2"/>
      <c r="E117" s="2">
        <f>E115/E116</f>
        <v>0.13852031275045862</v>
      </c>
      <c r="F117" s="2"/>
      <c r="G117" s="2"/>
    </row>
    <row r="118" spans="1:7" ht="14.25">
      <c r="A118" s="2"/>
      <c r="B118" s="3">
        <f>B117*100</f>
        <v>4.8220250900596495</v>
      </c>
      <c r="C118" s="2"/>
      <c r="D118" s="2"/>
      <c r="E118" s="3">
        <f>E117*100</f>
        <v>13.852031275045862</v>
      </c>
      <c r="F118" s="2"/>
      <c r="G118" s="2"/>
    </row>
  </sheetData>
  <sheetProtection/>
  <printOptions/>
  <pageMargins left="0.75" right="0.75" top="1.023611111111111" bottom="1" header="0.5" footer="0.5"/>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市民政局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mjzz-4</dc:creator>
  <cp:keywords/>
  <dc:description/>
  <cp:lastModifiedBy>Sheng</cp:lastModifiedBy>
  <dcterms:created xsi:type="dcterms:W3CDTF">2021-04-09T01:16:32Z</dcterms:created>
  <dcterms:modified xsi:type="dcterms:W3CDTF">2022-03-24T08:53:07Z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