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10" windowHeight="12390"/>
  </bookViews>
  <sheets>
    <sheet name="Sheet1" sheetId="1" r:id="rId1"/>
    <sheet name="建议补充项目" sheetId="2" r:id="rId2"/>
  </sheets>
  <externalReferences>
    <externalReference r:id="rId3"/>
  </externalReferences>
  <definedNames>
    <definedName name="_xlnm.Print_Area" localSheetId="0">Sheet1!$A$1:$F$64</definedName>
  </definedNames>
  <calcPr calcId="144525"/>
</workbook>
</file>

<file path=xl/sharedStrings.xml><?xml version="1.0" encoding="utf-8"?>
<sst xmlns="http://schemas.openxmlformats.org/spreadsheetml/2006/main" count="224" uniqueCount="207">
  <si>
    <t>附表：具体行动计划与项目清单表</t>
  </si>
  <si>
    <t>总书记讲话</t>
  </si>
  <si>
    <t>方向</t>
  </si>
  <si>
    <t>行动</t>
  </si>
  <si>
    <t>项目</t>
  </si>
  <si>
    <t>空间落位</t>
  </si>
  <si>
    <t>执行部门</t>
  </si>
  <si>
    <t>抓住侨乡特色，打造全球潮人之都</t>
  </si>
  <si>
    <t>汕头要做好“侨”的文章</t>
  </si>
  <si>
    <t>（一）侨乡优势与平台建设</t>
  </si>
  <si>
    <t xml:space="preserve">参与“一带一路”和大湾区建设，推进华侨试验区扩能提质
</t>
  </si>
  <si>
    <t>底线：
海滨长廊景观提升改造工程；
内海湾两岸景观提升项目；
汕头综合保税区基础和监管设施建设项目；
深圳汕头协同创新科技产业园。</t>
  </si>
  <si>
    <t>龙湖区，保税区</t>
  </si>
  <si>
    <t>龙湖区政府，保税区管委会，市城管局、住房城乡建设局</t>
  </si>
  <si>
    <t>精品：
华侨试验区平台潮汕会客厅建设项目；
汕头“侨梦苑”建设项目；
海湾新城产业核心集聚区建设；
新侨创新创业基地配套设施完善项目。</t>
  </si>
  <si>
    <t>华侨试验区</t>
  </si>
  <si>
    <t>华侨试验区管委会</t>
  </si>
  <si>
    <t xml:space="preserve">打造潮侨文化地标，联结侨胞家园情感
</t>
  </si>
  <si>
    <t>底线：
华侨公园改造项目；
潮博馆地块汕头地标完善项目。</t>
  </si>
  <si>
    <t>龙湖区，濠江区</t>
  </si>
  <si>
    <t>市住房城乡建设局，濠江区政府</t>
  </si>
  <si>
    <t>精品：
潮侨文化体验带建设与提质项目；
澄海区海丝文化(华侨文化)特色片区建设项目；
汕头市金平区鮀江街道鮀东古村文化旅游连片改造项目；
开展建设4处区域级文化中心建设项目（东海岸新城的华侨文化展示中心、南滨新城的潮汕文化博览中心、小公园开埠区的文化保护中心和澄海区的六合新城的文化展示中心）。</t>
  </si>
  <si>
    <t>金平区、龙湖区、濠江区、澄海区</t>
  </si>
  <si>
    <t>金平区，龙湖区，濠江区，澄海区政府</t>
  </si>
  <si>
    <t>“要坚持科创发展战略”要充分利用建设粤港澳大湾区、共建“一带一路”等重大机遇</t>
  </si>
  <si>
    <t>（二）科创引领与产业强市</t>
  </si>
  <si>
    <t>扩大国际科创合作，打造区域创新中心</t>
  </si>
  <si>
    <t>底线：
汕头高新区中以（汕头）科技创新合作区（5G产业平台）配套设施建设项目（一期）；
中以（汕头）科技创新合作区市政道路及配套工程等基础设施建设项目；
中以（汕头）科技创新合作区层级化建设项目；
汕大东校区暨亚青会场馆项目周边支路及支河涌工程项目；
汕头高新区莲塘工业区基础设施及污水管网升级改造。</t>
  </si>
  <si>
    <t>金平区，高新区</t>
  </si>
  <si>
    <t>金平区政府，高新区管委会</t>
  </si>
  <si>
    <t>精品：
大港河产城融合示范区项目；
产城融合发展示范区建设项目；
（配合完成）中以科创平台深化国际合作行动；
梅溪河、大港河两岸土地连片开发改造项目。</t>
  </si>
  <si>
    <t>高新区，金平区</t>
  </si>
  <si>
    <t>高新区管委会，金平区政府</t>
  </si>
  <si>
    <t xml:space="preserve">优化产业空间布局，构建现代产业体系
</t>
  </si>
  <si>
    <t>底线：
金平工业园区升平二片区道路及配套工程项目；
汕头市滨海产业片区基础设施配套项目；
广东省汕头市澄海区莲花山片区基础设施建设项目；
都市智谷汕头产业园。</t>
  </si>
  <si>
    <t>金平区，濠江区，澄海区</t>
  </si>
  <si>
    <t>金平区，濠江区，澄海区政府</t>
  </si>
  <si>
    <t>精品：
金平区深圳智能产业园区项目；
品质创新经济产业园区、空间梳理与升级建设行动；
区域先进制造业集聚中心建设行动。</t>
  </si>
  <si>
    <t>七大产业园区，龙湖区，澄海区</t>
  </si>
  <si>
    <t>市工业和信息化局</t>
  </si>
  <si>
    <t>“推动形成优势互补高质量发展的区域经济布局”</t>
  </si>
  <si>
    <t xml:space="preserve">（三）基础设施与区域协同
</t>
  </si>
  <si>
    <t>加快区域交通一体化建设，推进汕潮揭同城化发展</t>
  </si>
  <si>
    <t>底线：
潮汕大桥；大湾区互联互通一横四纵三环交通网络建设行动；
汕潮揭“两环两纵两射”的城际轨道交通网络建设行动；
高效都市通勤体系建设行动。</t>
  </si>
  <si>
    <t>市层级</t>
  </si>
  <si>
    <t>市交通运输局、住房城乡建设局</t>
  </si>
  <si>
    <t>精品：汕头站城市综合功能完善行动</t>
  </si>
  <si>
    <t>龙湖区</t>
  </si>
  <si>
    <t>市住房城乡建设局、自然资源局、交通运输局协同</t>
  </si>
  <si>
    <t>建设智慧城市示范片区，引领粤东智慧城市发展</t>
  </si>
  <si>
    <t xml:space="preserve">底线：
配合工信局完成5G基础设施建设；
基础设施智能化改造行动。
</t>
  </si>
  <si>
    <t>精品：
智慧城市示范片区建设行动；
高新区5G产业园建设项目；
华侨试验区粤东5G创新运营中心项目；
汕头市潮南区纺织印染环保综合处理中心5G智慧园区。</t>
  </si>
  <si>
    <t>华侨试验区，高新区，东海岸新城，潮南区</t>
  </si>
  <si>
    <t>市工业和信息化局，华侨试验区管委会，高新区管委会</t>
  </si>
  <si>
    <t>以人民为中心，建设全市域人民的都市汕头</t>
  </si>
  <si>
    <t xml:space="preserve">
无论是城市规划还是城市建设，无论是新城区建设还是老城区改造，都要坚持以人民为中心，聚焦人民群众的需求，合理安排生产、生活、生态空间，走内涵式、集约型、绿色化的高质量发展路子；其他：城乡融合、镇域经济</t>
  </si>
  <si>
    <t>（一）功能布局与城乡融合</t>
  </si>
  <si>
    <t>把握区位和资源禀赋，统筹功能和空间布局</t>
  </si>
  <si>
    <t>底线：
交通：城市道路建设及改造升级项目共计89项（其中龙湖区2项，濠江区3项，澄海区19项，潮阳区16项，潮南区15项，南澳县2项，市交通运输局32项）；城市道路更新项目共计101项（其中市住建局/市代建中心18项，金平区8项，龙湖区8项，澄海区12项，濠江区19项，南澳县5项，潮阳区16项，潮南区5项、市交通运输局10项）；平安汕头智能视频监控系统租金项目、国省道品质提升项目等；</t>
  </si>
  <si>
    <t>龙湖区、濠江区、金平区、澄海区、潮南区、潮阳区、南澳县</t>
  </si>
  <si>
    <t>市住房城乡建设局、交通运输局，各区（县）政府</t>
  </si>
  <si>
    <t>精品：
交通：交通智慧指挥中心（市）、潮阳区智慧交通管理系统工程、南澳县4A级景区文旅商业消费聚集区道路设施品质提升工程建设项目等。</t>
  </si>
  <si>
    <t>全市域各区（县）乡镇</t>
  </si>
  <si>
    <t>潮阳区政府、南澳县政府、市公安局</t>
  </si>
  <si>
    <t>统筹一体化交通建设，构建生态带形都市框架</t>
  </si>
  <si>
    <t>底线：
中心城区：向外疏解低端制造等非城市中心功能，腾出承载区域科创与高端服务功能的空间
东里-盐鸿都市组团：依托莲花山片区重点发展新一代电子、新材料、循环经济等产业，依托内部生态人文资源，兼顾发展都市休闲旅游。
澄海都市组团：重点发展现代服务业。
潮阳都市组团：依托海门片区，重点发展时尚服装及印染配套、新材料产业、绿色农业产业区。
潮南都市组团：加快发展时尚服装产业与高端生物医药产业、绿色农业产业区。
南澳国际生态旅游岛：打造“显山露水、疏密有致”的国际生态旅游岛，创建国家“5A”级旅游景区。</t>
  </si>
  <si>
    <t>金平区、龙湖区、濠江区、澄海区、潮阳区、潮南区、南澳县</t>
  </si>
  <si>
    <t>金平区、龙湖区、濠江区、澄海区、潮阳区、潮南区、南澳县政府</t>
  </si>
  <si>
    <t>精品：
金平区：推动小公园、乌桥岛整体保育、活化，国家高新区品质提升
龙湖区：建设11街区-珠港新城和东海岸新城城市主中心、粤东物流总部新城、汕头火车站综合交通枢纽CBD、华侨试验区
濠江区：南滨新城建设、综合保税区品质提升，广澳后江乡镇渔港建设项目
南澳县：南澳县全域智慧旅游建设项目、广东省南澳县渔港经济区（云澳中心渔港）项目。
六合产业组团：引进汕头华丰化工新材料产业园、宁德新时代新能源生产基地。
南澳城区组团：打造国际生态旅游岛，创建国家“5A”级旅游景区：南澳县全域智慧旅游建设项目、广东省南澳县渔港经济区（云澳中心渔港）项目
澄海：省级澄海区蔬菜产业园核心区、省级澄海区狮头鹅产业园核心区
潮南：现代化农旅产业发展，打造荔枝产业强镇，推动荔枝产业与乡村旅游深度融合，建设光明鸽养殖基地、打造养殖加工餐饮全产业链条。
潮阳：潮阳区海门渔港码头建设及配套
以及五个特色小镇：汕头市金平区鮀江街道鮀东古村文化旅游连片改造项目、汕头市龙湖区外砂街道越洋物流电商孵化基地、汕头市龙湖区外砂街道电商物流中心、汕头市龙湖区外砂街道新品研发中心、莲华国兰康养特色小镇</t>
  </si>
  <si>
    <t>各区（县）政府，保税区、高新区、华侨试验区管委会</t>
  </si>
  <si>
    <t>城市是人民的城市，城市建设需要坚持以人民为中心的发展理念</t>
  </si>
  <si>
    <t>（二）资源配置与品质提升</t>
  </si>
  <si>
    <t>鼓励侨胞侨资办学，提高教育供给能力</t>
  </si>
  <si>
    <t>底线：城乡统一的义务教育、完善基本公共教育制度，健全面向全市人民的终身教育体系、发展特色职业教育</t>
  </si>
  <si>
    <t>各区（县）政府</t>
  </si>
  <si>
    <t>精品：发挥广东以色列理工学院和汕头大学的外溢效应，联合广东工业大学和韩山师范学院，共建国家级和省级工程技术中心、产学研一体化创新服务基地、高校大型科学仪器设备库和重点实验室，“十四五”末期，汕头高等院校拥有数达到5所，分别为汕头大学、广东以色列理工学院、汕头职业技术学院和广东幼儿师范高等专科学校以及汕头健康护理职业学院。探索引进社会资本举办应用型本科院校。支持粤东技师学院、汕头技师学院纳入高等教育学校序列。支持汕头职业技术学院升格为本科层次职业教育院校。</t>
  </si>
  <si>
    <t>金平区</t>
  </si>
  <si>
    <t>金平区政府</t>
  </si>
  <si>
    <t>优化医疗卫生资源分布，提升市域人民生活品质</t>
  </si>
  <si>
    <t>底线：澄海、南澳、潮阳、潮南增建区级医疗中心，提升优质医疗资源配置。重点加大乡镇地区医疗卫生建设力度（卫生站、社会办医等），保障乡镇地区公共卫生安全。同时，在社区、农村综合服务设施建设中，统筹考虑婴幼儿照护服务设施建设。</t>
  </si>
  <si>
    <t>加快城乡市政设施建设，促进城乡一体化发展</t>
  </si>
  <si>
    <t>底线：
打破城市交通、给排水、能源、通讯以及环卫设施等设施建设的行政区划限制；继续将市辖区的村镇基础设施配套建设纳入城市基础设施专项规划统筹考虑、同步推进：潮南区汕尾基础设施建设项目；重点推进城中村及半城半乡地区全面改造大型市政配套设施及公共服务设施更新改造建设：
中心城区及各区县城区：
①交通：城市道路建设及改造升级项目共计89项、城市道路更新项目共计101项及平安汕头智能视频监控系统租金项目、国省道品质提升项目等
②通信：5G网络建设10项
③能源：中心城区市政燃气管道项目
④给排水：排水防涝项目共计9项（其中中心城区5项、澄海1项、潮阳2项、南澳1项），城市供水项目共计14项（其中全市共建6项、龙湖区1项、澄海5项、潮阳区2项）以及汕头市潮南区“十四五”农村供水工程等
⑤环卫：潮阳区和平镇施茶路至垃圾焚烧发电厂道路升级改造建设项目
⑥燃气：中心城区市政燃气管道项目
乡镇地区：农村基础设施建设项目共计27项（除商业服务设施）
⑦.消防队站：依据汕头市人民政府办公室印发的《〈汕头市消防专项规划（2016—2030）〉2019—2021 年度实施计划》文件要求,加快以下消防队站建设：（市级：塔岗围消防站（东海岸新城塔岗围片区）、消防训练基地（汕湛高速旁，河浦大道南侧）、新津消防站（东海岸新城新津片区东部）、黄厝围消防站（海碧路与邹鲁路交叉口东南片区）；金平区：广厦消防站（华山北路南侧）、金园消防站（南澳路北侧）、汕大南侧消防站（牛田洋片区鮀次路东侧）；龙湖区：外砂南消防站（外砂机场北侧）、新溪南消防站（金鸿公路—金新路西北片区）、新溪一消防站（兼消防指挥中心）（华侨大道—武夷山路西北片区）；濠江区：南滨一消防站（南滨南路北侧）、马窖消防站（中心路与珠河路交界） 、广澳专职消防站（广澳港口）、河浦消防站（河浦大道与三河路交界）；潮阳区：贵屿一消防站（谷贵路与北环路交界）、城西一消防站（环城西路南侧）、关埠一消防站（关埠镇东部片区省道 S324 南侧） 、海门消防站（东山大道东侧）；潮南区：峡山二消防站（峡山街道东部）、成田消防站（成田镇区南部，陈沙公路北侧）、井都一消防站（井都镇区东部，省道 337 北侧）、陈店一消防站（陈店镇北部，西环路东侧）、胪岗一消防站（胪岗镇南部，峡西路东侧）；澄海区：隆都消防站（隆都人民法院东侧）、湾头消防站（莲下镇鸿利工业区西侧）、澄华一消防站（文冠路—沈海高速公路东南片区）、东里消防站（东里镇南洋工业城北侧）；南澳县：深澳消防站（深澳镇吴平寨），云澳消防站（隆云公路旁））。同时根据《汕头市消防专项规划（2016-2030）》、《城市消防站建设标准》（建标152-2017）和市委市政府“1146”工程及有关产业规划政策文件，及时将消防站队规划和建设纳入经济社会发展中同步推进。消防车辆装备建设。规划消防站车辆装备配置按照《城市消防站建设标准》（建标 152-2017）、《消防员个人防护装备配备标准》等现行标准执行标准化配备，逐步补充一批紧缺应急消防救援装备。</t>
  </si>
  <si>
    <t xml:space="preserve">
全市域各区（县）乡镇</t>
  </si>
  <si>
    <t>市住房城乡建设局、交通运输局、工业和信息化局、生态环境局、公安局、公路事务中心，各区（县）政府，和平镇政府</t>
  </si>
  <si>
    <t>精品：
通信：亚洲直达海缆（Asia Direct Cable，简称ADC）</t>
  </si>
  <si>
    <t>潮阳区、南澳县</t>
  </si>
  <si>
    <t>市工业和信息化局、交通运输局</t>
  </si>
  <si>
    <t>突出人性需求、文化特色和绿色发展，打造精致汕头</t>
  </si>
  <si>
    <t xml:space="preserve">
坚持“房住不炒”
文化是城市的灵魂（保留城市历史文化记忆，让人们记得住历史，留得住乡愁）
城市规划与建设不急功近利，不大拆大建。要突出地方特色，更多采用微改造这种“绣花”功夫
坚持“房住不炒”
文化是城市的灵魂（保留城市历史文化记忆，让人们记得住历史，留得住乡愁）
城市规划与建设不急功近利，不大拆大建。要突出地方特色，更多采用微改造这种“绣花”功夫</t>
  </si>
  <si>
    <t xml:space="preserve">
（一）潮汕文化与宜居城乡
（一）潮汕文化与宜居城乡</t>
  </si>
  <si>
    <t>改善城乡人居环境，提升城乡生活品质</t>
  </si>
  <si>
    <t>底线：持续推进市区老旧小区改造项目：汕头市金平区老旧小区改造项目；潮阳区新华西路老旧小区配套道路改造项目；潮阳区文光街道老旧小区改造项目</t>
  </si>
  <si>
    <t>金平区、潮阳区（新华西路、文光街道）</t>
  </si>
  <si>
    <t>金平区、潮阳区政府</t>
  </si>
  <si>
    <t>底线：农村人居环境整治项目
金平区人居环境综合整治“美丽乡村”建设项目；龙湖区第二、三、四批美丽乡村建设；澄海区美丽乡村建设工程；朝阳区、潮南区“百村示范、千村整治”美丽宜居村建设，村（涉农社区）农村人居环境整治建设美丽宜居乡村及提升村庄风貌建设；潮南区新农村连片开发项目；南澳县生态宜居美丽乡村示范带（环岛南线）建设工程；南澳县美丽宜居建设项目；汕头市西堤路西侧片区拆卸工程项目。</t>
  </si>
  <si>
    <t>金平区（44个）、龙湖区（68个）、澄海区、潮阳区（253个）、潮南区（230个）、南澳县（8个）</t>
  </si>
  <si>
    <t>各区（县）政府，市农业农村局、自然资源局、交通运输局、住房城乡建设局</t>
  </si>
  <si>
    <t>多措并举多元共促，优化住房供给结构</t>
  </si>
  <si>
    <t>精品：持续优化住房供给结构，鼓励建设公共租赁房</t>
  </si>
  <si>
    <t>全市共新增开工公租房250套</t>
  </si>
  <si>
    <t>市住房城乡建设局</t>
  </si>
  <si>
    <t xml:space="preserve">精品：高品质落实市区55处涉及居住功能的“三旧改造”项目：
金平区：金砂侨社片区“三旧”改造项目；金丰路13号和金埕里6号“三旧”改造项目；光华北一路“三旧”改造项目（华悦春天花园）；“新乡小学旁西侧旧厂房片区”三旧改造项目；大窖东围片区旧厂房“三旧”改造项目；龙眼路39、41号“三旧”改造项目（浔洄综合商住楼）；汕樟路浮东经联社旧村庄“三旧”成片改造项目；新世界家私城片区“三旧”改造项目；金平区大学路44号“三旧”改造项目；金平区大学路44号“三旧”改造项目（二期）；护堤路40-42号旧厂房“三旧”改造项目；光华北一路“三旧”改造项目（二期）；东厦路100号片区“三旧”改造项目（二期）；大华路86号“三旧”改造项目（旭盛园）；光华路45、47号用地“三旧”改造项目、金平区金园路北侧用地“三旧”改造项目；西港路87号精细片区“三旧”改造项目；北墩莲池片区“三旧”改造项目（一、二期）金湖路68号；金湖桥南面韩江旁用地“三旧”改造项目；鮀浦蓬洲村龙泉岩前片区综合开发建设项目（林语苑）；汕头拓茂金凤半岛片区综合开发项目；汕头金科金凤半岛片区综合开发项目；潮汕路东侧城市综合开发项目；西河路6号、7号“三旧”改造项目；金平区“三旧”改造项目配建公共基础设施项目
龙湖区：汕头市金钿房地产开发有限公司“三旧”改造项目福田里；32街区D06-2三旧改造项目；旋达房地产龙湖区珠业一街15、17号地块“三旧”改造项目；丽水庄珠华工业区B地块C幢用地“三旧”改造项目；荷悦里（暂名）三旧改造项目；汕头鳗联股份有限公司龙湖31街区“三旧”改造项目；黄山路西侧珠池新村旧厂房“三旧”改造项目；珠池街道珠东洪门片“三旧”改造项目；衡山路45号“三旧”改造项目；30-A街区I3地块“三旧”改造项目；经纬源家园“三旧”改造项目；东岸名居“三旧”改造项目；泰山路82号地块改造项目；珠南置业有限公司旧厂房改造项目
澄海区：旧厂房“三旧”改造主体工程（一期） 
濠江区：红星社区三旧改造项目；塔脚池“三旧”改造项目；茂南社区磊广大道南侧土头洋“三旧”改造项目；广东东通文具有限公司“三旧”改造项目；达濠街道达西路地段三旧改造项目；汕头海悦度假村有限公司(海悦城（“三旧”改造项目)
潮阳区：谷饶三旧改造项目；宏虹化纤实业有限公司三旧改造项目；和平音像市场“三旧”改造项目（阳光雅园）；广东联诚实业有限公司“三旧”改造项目
潮南区：寨外林老寨三旧改造项目；浮洋三旧改造；汕头市中大工贸有限公司旧厂房“三旧”改造；简朴三旧改造项目；陇田镇石坑村三旧改造
</t>
  </si>
  <si>
    <t>金平区（25处）、濠江区（6处）、龙湖区（14处）、潮阳区（4处）、潮南区（5处）、澄海区（1处）</t>
  </si>
  <si>
    <t>各区（县）政府，市自然资源局</t>
  </si>
  <si>
    <t xml:space="preserve">
保育活化城乡历史文化，打造汕头文化魅力空间
保育活化城乡历史文化，打造汕头文化魅力空间</t>
  </si>
  <si>
    <t>精品：加快推进5处历史街区的创建与申报工作（小公园开埠（核心片）历史文化街区、小公园开埠（海平路片）历史文化街区、中山公园——崎碌历史文化街区、新兴街历史文化街区、达濠古城历史文化街区）</t>
  </si>
  <si>
    <t>金平区（3处）、澄海区（1处）、濠江区（1处）</t>
  </si>
  <si>
    <t>金平区、澄海区、濠江区政府，市住房城乡建设局、文化广电旅游体育局</t>
  </si>
  <si>
    <t>精品：积极谋划申报 4 处国家级历史文化名镇</t>
  </si>
  <si>
    <t>东里镇、隆都镇、海门镇、深澳镇</t>
  </si>
  <si>
    <t>澄海区、潮阳区、南澳县政府，市文广旅体局、住房城乡建设局</t>
  </si>
  <si>
    <t>精品：改造升级传统村落，积极申报5处省级历史文化名村；进而力争申报5处国家级历史文化名村</t>
  </si>
  <si>
    <t>申请国家级：陇美村、沟南社区、柳岗村、东仙社区、樟林村
申请省级：蓬中村、珠浦社区、铜钵盂、大寮村、胪岗村</t>
  </si>
  <si>
    <t>金平区、澄海区、潮阳区、潮南区政府，市文化广电旅游体育局、住房城乡建设局</t>
  </si>
  <si>
    <t>精品：10处区级文化建设项目</t>
  </si>
  <si>
    <t>各区（县）
以及澄海的东里镇、潮阳的谷饶镇、潮南的胪岗镇</t>
  </si>
  <si>
    <t>底线：社区级文化活动站（室）建设项目</t>
  </si>
  <si>
    <t>全市域</t>
  </si>
  <si>
    <t>市文化广电旅游体育局</t>
  </si>
  <si>
    <t>微易更新城市空间，打造精致友好汕头</t>
  </si>
  <si>
    <t>底线：实施千座公园行动</t>
  </si>
  <si>
    <t>以金平区、濠江区、龙湖区的中心城区为主</t>
  </si>
  <si>
    <t>市城管局、金平区、濠江区、龙湖区</t>
  </si>
  <si>
    <t xml:space="preserve">精品：引领城市艺术实践行动（城市家具个性化设计：金平区以小公园民国风为代表设计城市家具风格；龙湖区以现代简洁艺术风风格为代表设计城市家具风格；濠江区以强化景观氛围为主设计城市家具风格；潮阳区深化“潮之阳”主题的渗透；推广澄海区玩具动漫形象；确立推广潮南区形象标志）
</t>
  </si>
  <si>
    <t>金平区、龙湖区、濠江区、澄海区、潮阳区、潮南区等六区的核心片区</t>
  </si>
  <si>
    <t>因地制宜建设特色示范村，塑造潮韵悠扬乡村风貌</t>
  </si>
  <si>
    <t>精品：典范水乡片区建设项目</t>
  </si>
  <si>
    <t>以练江两侧流域村落为主</t>
  </si>
  <si>
    <t>潮阳区、潮南区政府</t>
  </si>
  <si>
    <t>精品：新型农村社区片区建设项目</t>
  </si>
  <si>
    <t>以城区近郊村落及城中村为主</t>
  </si>
  <si>
    <t>各相关区政府</t>
  </si>
  <si>
    <t>精品：海岛风貌片区建设项目</t>
  </si>
  <si>
    <t>南澳县</t>
  </si>
  <si>
    <t>南澳县政府</t>
  </si>
  <si>
    <t>精品：山地风貌片区建设项目</t>
  </si>
  <si>
    <t>以莲华山、大南山山体周边村落为主</t>
  </si>
  <si>
    <t>澄海区、潮阳区、潮南区政府</t>
  </si>
  <si>
    <t xml:space="preserve">
生态优先，绿色发展
城市建设要以自然为美（让居民望得见山，看得见水，记得住乡愁）
生态优先，绿色发展
城市建设要以自然为美（让居民望得见山，看得见水，记得住乡愁）
</t>
  </si>
  <si>
    <t xml:space="preserve">
（二）生态环境与绿色汕头
（二）生态环境与绿色汕头</t>
  </si>
  <si>
    <t>加大环境整治力度，提升生态保护水平</t>
  </si>
  <si>
    <t>底线：全方位推进城乡黑臭水体治理</t>
  </si>
  <si>
    <t>鮀济河、东墩沟、玉港河、月浦社区厅前沙坪排水沟、沟南社区南干渠等内河涌</t>
  </si>
  <si>
    <t>各区（县）政府、市城管局、生态环境局、水务局、农业农村局</t>
  </si>
  <si>
    <t>底线：聚焦蓝天净土行动</t>
  </si>
  <si>
    <t>各区（县）</t>
  </si>
  <si>
    <t>各区（县）政府，市生态环境局、发展改革局、工业和信息化局、自然资源局、农业农村局、城管局</t>
  </si>
  <si>
    <t>底线：汕头大江大河清洁整治行动</t>
  </si>
  <si>
    <t>练江、榕江、韩江</t>
  </si>
  <si>
    <t>市生态环境局、城管局、工业和信息化局，各区（县）政府</t>
  </si>
  <si>
    <t>加快推进生态惠民工程，倡导绿色生产生活方式</t>
  </si>
  <si>
    <t>精品：3个重要生态节点提质，打造精品项目（牛田洋、东海湾2个沿海湿地以及青澳湾海洋公园）</t>
  </si>
  <si>
    <t>牛田洋、东海湾、青澳湾</t>
  </si>
  <si>
    <t>金平区政府、南澳县政府、华侨试验区管委会</t>
  </si>
  <si>
    <t>精品：完善建设多元的登山健身步道</t>
  </si>
  <si>
    <t>大南山、小北山、桑浦山、莲花山</t>
  </si>
  <si>
    <t>金平区政府、澄海区政府、潮阳区政府、潮南区政府。</t>
  </si>
  <si>
    <t>精品：加强南粤古驿道活化项目</t>
  </si>
  <si>
    <t>金平区、澄海区</t>
  </si>
  <si>
    <t>市自然资源局</t>
  </si>
  <si>
    <t>探索治理现代化新路径，推进具有汕头特色的空间生产供给侧改革</t>
  </si>
  <si>
    <t xml:space="preserve">以更大魄力在更高起点上推进改革。
一流城市要有一流治理，要注重在科学化、精细化、智能化上下功夫。既要善于运用科技手段实现智能化，又要通过绣花般的细心、耐心、巧心提高精细化水平，绣出城市的品质品
牌，彻底改变粗放型管理方式，让人民群众在城市生活得更方便、更舒心、更美好
</t>
  </si>
  <si>
    <t>社会治理与政策保障</t>
  </si>
  <si>
    <t>创新社会治理方式，激发政府市场叠加效应</t>
  </si>
  <si>
    <t>制定政府“正面清单”</t>
  </si>
  <si>
    <t>市政府办公室</t>
  </si>
  <si>
    <t>制定市场“负面清单”</t>
  </si>
  <si>
    <t>实行差别化考核政策</t>
  </si>
  <si>
    <t>市发展改革局</t>
  </si>
  <si>
    <t>创新引侨聚侨机制，做大做强发展平台</t>
  </si>
  <si>
    <t>推进建立侨胞社会共建发展机制
（华侨试验区）</t>
  </si>
  <si>
    <t>构建开放型经济发展体制</t>
  </si>
  <si>
    <t>构建产业平台协作互助机制
（综合保税区、国家高新区、华侨试验区等）</t>
  </si>
  <si>
    <t>保税区、高新区、华侨试验区管委会</t>
  </si>
  <si>
    <t>创新城乡融合机制体制，促进大汕头一体化发展</t>
  </si>
  <si>
    <t>深化户籍制度改革</t>
  </si>
  <si>
    <t>市公安局</t>
  </si>
  <si>
    <t>城乡空间融合与经济融合发展机制</t>
  </si>
  <si>
    <t>市发展改革局、农业农村局、人力资源社会保障局、自然资源局</t>
  </si>
  <si>
    <t>公共服务共建共享体制机制</t>
  </si>
  <si>
    <t>市公安局、民政局、自然资源局、农业农村局、人力资源社会保障局、卫生健康局、教育局、财政局</t>
  </si>
  <si>
    <t>创新生态和文化保护机制，建设绿色人文魅力家园</t>
  </si>
  <si>
    <t>历史文化保护机制
（历史街区、国家级历史文化名镇、国家级与省级历史文化名村）</t>
  </si>
  <si>
    <t>各区（县）政府，市住房城乡建设局、文化广电旅游体育局</t>
  </si>
  <si>
    <t>生态保护补偿机制</t>
  </si>
  <si>
    <t>旧城空间有机更新机制</t>
  </si>
  <si>
    <t>创新社会治理方式，推进城市智慧管理</t>
  </si>
  <si>
    <t>建立完善公共基础信息库</t>
  </si>
  <si>
    <t>市政务服务数据管理局</t>
  </si>
  <si>
    <t>数据治理应用机制</t>
  </si>
  <si>
    <t>城市管理信息平台建设</t>
  </si>
  <si>
    <t>建议补充项目（在清单中已加入标红）</t>
  </si>
  <si>
    <t>单位：亿元</t>
  </si>
  <si>
    <t>项目名称</t>
  </si>
  <si>
    <t>建设内容及规模</t>
  </si>
  <si>
    <t>建设
阶段</t>
  </si>
  <si>
    <t>建设起
止年限</t>
  </si>
  <si>
    <t>总投资</t>
  </si>
  <si>
    <t>管理责
任单位</t>
  </si>
  <si>
    <t>备注</t>
  </si>
  <si>
    <t>汕头高新区莲塘工业区基础设施及污水管网升级改造</t>
  </si>
  <si>
    <t>建议加入【行动】以中以科创平台为龙头，扩大国际交流合作规模，打造区域创新中心</t>
  </si>
  <si>
    <t>梅溪河、大港河两岸土地连片开发改造项目</t>
  </si>
  <si>
    <t>汕头市西堤路西侧片区拆卸工程项目</t>
  </si>
  <si>
    <t>建议加入【行动】持续推进存量居住空间品质提升，提升居民家园归属感</t>
  </si>
  <si>
    <t>深圳汕头协同创新科技产业园</t>
  </si>
  <si>
    <t>建议加入【行动】推进华侨试验区平台提质扩能，深度参与一带一路建设</t>
  </si>
</sst>
</file>

<file path=xl/styles.xml><?xml version="1.0" encoding="utf-8"?>
<styleSheet xmlns="http://schemas.openxmlformats.org/spreadsheetml/2006/main">
  <numFmts count="6">
    <numFmt numFmtId="41" formatCode="_ * #,##0_ ;_ * \-#,##0_ ;_ * &quot;-&quot;_ ;_ @_ "/>
    <numFmt numFmtId="176" formatCode="0.00_);[Red]\(0.00\)"/>
    <numFmt numFmtId="44" formatCode="_ &quot;￥&quot;* #,##0.00_ ;_ &quot;￥&quot;* \-#,##0.00_ ;_ &quot;￥&quot;* &quot;-&quot;??_ ;_ @_ "/>
    <numFmt numFmtId="42" formatCode="_ &quot;￥&quot;* #,##0_ ;_ &quot;￥&quot;* \-#,##0_ ;_ &quot;￥&quot;* &quot;-&quot;_ ;_ @_ "/>
    <numFmt numFmtId="43" formatCode="_ * #,##0.00_ ;_ * \-#,##0.00_ ;_ * &quot;-&quot;??_ ;_ @_ "/>
    <numFmt numFmtId="177" formatCode="0_);[Red]\(0\)"/>
  </numFmts>
  <fonts count="37">
    <font>
      <sz val="12"/>
      <color theme="1"/>
      <name val="宋体"/>
      <charset val="134"/>
      <scheme val="minor"/>
    </font>
    <font>
      <sz val="16"/>
      <color theme="1"/>
      <name val="方正小标宋简体"/>
      <charset val="134"/>
    </font>
    <font>
      <sz val="9"/>
      <color theme="1"/>
      <name val="宋体"/>
      <charset val="134"/>
      <scheme val="minor"/>
    </font>
    <font>
      <b/>
      <sz val="10"/>
      <name val="宋体"/>
      <charset val="134"/>
    </font>
    <font>
      <sz val="10"/>
      <color theme="1"/>
      <name val="宋体"/>
      <charset val="134"/>
      <scheme val="minor"/>
    </font>
    <font>
      <b/>
      <sz val="12"/>
      <color theme="1"/>
      <name val="宋体"/>
      <charset val="134"/>
      <scheme val="minor"/>
    </font>
    <font>
      <sz val="12"/>
      <name val="宋体"/>
      <charset val="134"/>
      <scheme val="minor"/>
    </font>
    <font>
      <b/>
      <sz val="14"/>
      <name val="宋体"/>
      <charset val="134"/>
      <scheme val="minor"/>
    </font>
    <font>
      <b/>
      <sz val="10"/>
      <name val="宋体"/>
      <charset val="134"/>
      <scheme val="minor"/>
    </font>
    <font>
      <b/>
      <sz val="10"/>
      <color rgb="FF000000"/>
      <name val="宋体"/>
      <charset val="134"/>
      <scheme val="minor"/>
    </font>
    <font>
      <sz val="10"/>
      <name val="宋体"/>
      <charset val="134"/>
      <scheme val="minor"/>
    </font>
    <font>
      <sz val="10"/>
      <color rgb="FF000000"/>
      <name val="宋体"/>
      <charset val="134"/>
      <scheme val="minor"/>
    </font>
    <font>
      <b/>
      <sz val="12"/>
      <name val="宋体"/>
      <charset val="134"/>
      <scheme val="minor"/>
    </font>
    <font>
      <sz val="11"/>
      <name val="宋体"/>
      <charset val="134"/>
      <scheme val="minor"/>
    </font>
    <font>
      <sz val="10"/>
      <name val="宋体"/>
      <charset val="134"/>
    </font>
    <font>
      <sz val="11"/>
      <name val="宋体"/>
      <charset val="134"/>
    </font>
    <font>
      <sz val="11"/>
      <color theme="0"/>
      <name val="宋体"/>
      <charset val="0"/>
      <scheme val="minor"/>
    </font>
    <font>
      <sz val="11"/>
      <color theme="1"/>
      <name val="宋体"/>
      <charset val="0"/>
      <scheme val="minor"/>
    </font>
    <font>
      <sz val="11"/>
      <color theme="1"/>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3F3F76"/>
      <name val="宋体"/>
      <charset val="0"/>
      <scheme val="minor"/>
    </font>
    <font>
      <sz val="12"/>
      <name val="宋体"/>
      <charset val="134"/>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6"/>
        <bgColor indexed="64"/>
      </patternFill>
    </fill>
    <fill>
      <patternFill patternType="solid">
        <fgColor theme="8" tint="0.599993896298105"/>
        <bgColor indexed="64"/>
      </patternFill>
    </fill>
    <fill>
      <patternFill patternType="solid">
        <fgColor theme="7" tint="0.799981688894314"/>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bottom style="thin">
        <color rgb="FF000000"/>
      </bottom>
      <diagonal/>
    </border>
    <border>
      <left/>
      <right/>
      <top/>
      <bottom style="thin">
        <color rgb="FF000000"/>
      </bottom>
      <diagonal/>
    </border>
    <border>
      <left/>
      <right style="thin">
        <color auto="1"/>
      </right>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auto="1"/>
      </right>
      <top style="thin">
        <color rgb="FF000000"/>
      </top>
      <bottom style="thin">
        <color rgb="FF000000"/>
      </bottom>
      <diagonal/>
    </border>
    <border>
      <left/>
      <right style="thin">
        <color auto="1"/>
      </right>
      <top style="thin">
        <color rgb="FF000000"/>
      </top>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rgb="FF000000"/>
      </left>
      <right/>
      <top/>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auto="1"/>
      </left>
      <right style="thin">
        <color rgb="FF000000"/>
      </right>
      <top/>
      <bottom style="thin">
        <color auto="1"/>
      </bottom>
      <diagonal/>
    </border>
    <border>
      <left style="thin">
        <color rgb="FF000000"/>
      </left>
      <right style="thin">
        <color rgb="FF000000"/>
      </right>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18" fillId="0" borderId="0" applyFont="0" applyFill="0" applyBorder="0" applyAlignment="0" applyProtection="0">
      <alignment vertical="center"/>
    </xf>
    <xf numFmtId="0" fontId="17" fillId="4" borderId="0" applyNumberFormat="0" applyBorder="0" applyAlignment="0" applyProtection="0">
      <alignment vertical="center"/>
    </xf>
    <xf numFmtId="0" fontId="22" fillId="10" borderId="31"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7" fillId="12" borderId="0" applyNumberFormat="0" applyBorder="0" applyAlignment="0" applyProtection="0">
      <alignment vertical="center"/>
    </xf>
    <xf numFmtId="0" fontId="24" fillId="13" borderId="0" applyNumberFormat="0" applyBorder="0" applyAlignment="0" applyProtection="0">
      <alignment vertical="center"/>
    </xf>
    <xf numFmtId="43" fontId="18" fillId="0" borderId="0" applyFont="0" applyFill="0" applyBorder="0" applyAlignment="0" applyProtection="0">
      <alignment vertical="center"/>
    </xf>
    <xf numFmtId="0" fontId="16" fillId="17" borderId="0" applyNumberFormat="0" applyBorder="0" applyAlignment="0" applyProtection="0">
      <alignment vertical="center"/>
    </xf>
    <xf numFmtId="0" fontId="2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6" fillId="0" borderId="0" applyNumberFormat="0" applyFill="0" applyBorder="0" applyAlignment="0" applyProtection="0">
      <alignment vertical="center"/>
    </xf>
    <xf numFmtId="0" fontId="18" fillId="18" borderId="32" applyNumberFormat="0" applyFont="0" applyAlignment="0" applyProtection="0">
      <alignment vertical="center"/>
    </xf>
    <xf numFmtId="0" fontId="16" fillId="16"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33" applyNumberFormat="0" applyFill="0" applyAlignment="0" applyProtection="0">
      <alignment vertical="center"/>
    </xf>
    <xf numFmtId="0" fontId="32" fillId="0" borderId="33" applyNumberFormat="0" applyFill="0" applyAlignment="0" applyProtection="0">
      <alignment vertical="center"/>
    </xf>
    <xf numFmtId="0" fontId="16" fillId="8" borderId="0" applyNumberFormat="0" applyBorder="0" applyAlignment="0" applyProtection="0">
      <alignment vertical="center"/>
    </xf>
    <xf numFmtId="0" fontId="28" fillId="0" borderId="34" applyNumberFormat="0" applyFill="0" applyAlignment="0" applyProtection="0">
      <alignment vertical="center"/>
    </xf>
    <xf numFmtId="0" fontId="16" fillId="11" borderId="0" applyNumberFormat="0" applyBorder="0" applyAlignment="0" applyProtection="0">
      <alignment vertical="center"/>
    </xf>
    <xf numFmtId="0" fontId="19" fillId="7" borderId="30" applyNumberFormat="0" applyAlignment="0" applyProtection="0">
      <alignment vertical="center"/>
    </xf>
    <xf numFmtId="0" fontId="20" fillId="7" borderId="31" applyNumberFormat="0" applyAlignment="0" applyProtection="0">
      <alignment vertical="center"/>
    </xf>
    <xf numFmtId="0" fontId="33" fillId="20" borderId="35" applyNumberFormat="0" applyAlignment="0" applyProtection="0">
      <alignment vertical="center"/>
    </xf>
    <xf numFmtId="0" fontId="17" fillId="6" borderId="0" applyNumberFormat="0" applyBorder="0" applyAlignment="0" applyProtection="0">
      <alignment vertical="center"/>
    </xf>
    <xf numFmtId="0" fontId="16" fillId="24" borderId="0" applyNumberFormat="0" applyBorder="0" applyAlignment="0" applyProtection="0">
      <alignment vertical="center"/>
    </xf>
    <xf numFmtId="0" fontId="35" fillId="0" borderId="37" applyNumberFormat="0" applyFill="0" applyAlignment="0" applyProtection="0">
      <alignment vertical="center"/>
    </xf>
    <xf numFmtId="0" fontId="34" fillId="0" borderId="36" applyNumberFormat="0" applyFill="0" applyAlignment="0" applyProtection="0">
      <alignment vertical="center"/>
    </xf>
    <xf numFmtId="0" fontId="21" fillId="9" borderId="0" applyNumberFormat="0" applyBorder="0" applyAlignment="0" applyProtection="0">
      <alignment vertical="center"/>
    </xf>
    <xf numFmtId="0" fontId="36" fillId="25" borderId="0" applyNumberFormat="0" applyBorder="0" applyAlignment="0" applyProtection="0">
      <alignment vertical="center"/>
    </xf>
    <xf numFmtId="0" fontId="17" fillId="26" borderId="0" applyNumberFormat="0" applyBorder="0" applyAlignment="0" applyProtection="0">
      <alignment vertical="center"/>
    </xf>
    <xf numFmtId="0" fontId="16" fillId="19" borderId="0" applyNumberFormat="0" applyBorder="0" applyAlignment="0" applyProtection="0">
      <alignment vertical="center"/>
    </xf>
    <xf numFmtId="0" fontId="17" fillId="5" borderId="0" applyNumberFormat="0" applyBorder="0" applyAlignment="0" applyProtection="0">
      <alignment vertical="center"/>
    </xf>
    <xf numFmtId="0" fontId="17" fillId="27" borderId="0" applyNumberFormat="0" applyBorder="0" applyAlignment="0" applyProtection="0">
      <alignment vertical="center"/>
    </xf>
    <xf numFmtId="0" fontId="17" fillId="23" borderId="0" applyNumberFormat="0" applyBorder="0" applyAlignment="0" applyProtection="0">
      <alignment vertical="center"/>
    </xf>
    <xf numFmtId="0" fontId="17" fillId="28" borderId="0" applyNumberFormat="0" applyBorder="0" applyAlignment="0" applyProtection="0">
      <alignment vertical="center"/>
    </xf>
    <xf numFmtId="0" fontId="16" fillId="30" borderId="0" applyNumberFormat="0" applyBorder="0" applyAlignment="0" applyProtection="0">
      <alignment vertical="center"/>
    </xf>
    <xf numFmtId="0" fontId="16" fillId="29" borderId="0" applyNumberFormat="0" applyBorder="0" applyAlignment="0" applyProtection="0">
      <alignment vertical="center"/>
    </xf>
    <xf numFmtId="0" fontId="17" fillId="32" borderId="0" applyNumberFormat="0" applyBorder="0" applyAlignment="0" applyProtection="0">
      <alignment vertical="center"/>
    </xf>
    <xf numFmtId="0" fontId="17" fillId="15" borderId="0" applyNumberFormat="0" applyBorder="0" applyAlignment="0" applyProtection="0">
      <alignment vertical="center"/>
    </xf>
    <xf numFmtId="0" fontId="16" fillId="3" borderId="0" applyNumberFormat="0" applyBorder="0" applyAlignment="0" applyProtection="0">
      <alignment vertical="center"/>
    </xf>
    <xf numFmtId="0" fontId="17" fillId="31" borderId="0" applyNumberFormat="0" applyBorder="0" applyAlignment="0" applyProtection="0">
      <alignment vertical="center"/>
    </xf>
    <xf numFmtId="0" fontId="16" fillId="2" borderId="0" applyNumberFormat="0" applyBorder="0" applyAlignment="0" applyProtection="0">
      <alignment vertical="center"/>
    </xf>
    <xf numFmtId="0" fontId="16" fillId="22" borderId="0" applyNumberFormat="0" applyBorder="0" applyAlignment="0" applyProtection="0">
      <alignment vertical="center"/>
    </xf>
    <xf numFmtId="0" fontId="17" fillId="21" borderId="0" applyNumberFormat="0" applyBorder="0" applyAlignment="0" applyProtection="0">
      <alignment vertical="center"/>
    </xf>
    <xf numFmtId="0" fontId="16" fillId="14" borderId="0" applyNumberFormat="0" applyBorder="0" applyAlignment="0" applyProtection="0">
      <alignment vertical="center"/>
    </xf>
    <xf numFmtId="0" fontId="23" fillId="0" borderId="0">
      <alignment vertical="center"/>
    </xf>
  </cellStyleXfs>
  <cellXfs count="104">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right" vertical="center"/>
    </xf>
    <xf numFmtId="0" fontId="3" fillId="0" borderId="2" xfId="0" applyFont="1" applyBorder="1" applyAlignment="1">
      <alignment horizontal="center" vertical="center" wrapText="1"/>
    </xf>
    <xf numFmtId="177" fontId="3" fillId="0" borderId="2"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5" fillId="0" borderId="0" xfId="0" applyFont="1" applyAlignment="1" applyProtection="1">
      <alignment horizontal="center" vertical="center"/>
    </xf>
    <xf numFmtId="0" fontId="0" fillId="0" borderId="0" xfId="0" applyFont="1">
      <alignment vertical="center"/>
    </xf>
    <xf numFmtId="0" fontId="6" fillId="0" borderId="0" xfId="0" applyFont="1" applyAlignment="1">
      <alignment horizontal="left" vertical="center"/>
    </xf>
    <xf numFmtId="0" fontId="0" fillId="0" borderId="0" xfId="0" applyFont="1" applyAlignment="1">
      <alignment horizontal="center" vertical="center"/>
    </xf>
    <xf numFmtId="0" fontId="0" fillId="0" borderId="0" xfId="0" applyFont="1" applyFill="1" applyAlignment="1">
      <alignment vertical="center" wrapText="1"/>
    </xf>
    <xf numFmtId="0" fontId="7" fillId="0" borderId="0" xfId="0" applyNumberFormat="1" applyFont="1" applyBorder="1" applyAlignment="1" applyProtection="1">
      <alignment horizontal="left" vertical="center" wrapText="1"/>
    </xf>
    <xf numFmtId="0" fontId="7" fillId="0" borderId="0" xfId="0" applyFont="1" applyAlignment="1">
      <alignment horizontal="left" vertical="center"/>
    </xf>
    <xf numFmtId="0" fontId="7" fillId="0" borderId="2" xfId="0" applyNumberFormat="1" applyFont="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8"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center" vertical="center"/>
    </xf>
    <xf numFmtId="0" fontId="7" fillId="0" borderId="3"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7" fillId="0" borderId="5" xfId="0" applyNumberFormat="1" applyFont="1" applyFill="1" applyBorder="1" applyAlignment="1">
      <alignment horizontal="center" vertical="center" wrapText="1"/>
    </xf>
    <xf numFmtId="0" fontId="10" fillId="0" borderId="0" xfId="0" applyNumberFormat="1" applyFont="1" applyBorder="1" applyAlignment="1">
      <alignment vertical="center"/>
    </xf>
    <xf numFmtId="0" fontId="11" fillId="0" borderId="0" xfId="0" applyNumberFormat="1" applyFont="1" applyBorder="1" applyAlignment="1">
      <alignment vertical="center"/>
    </xf>
    <xf numFmtId="0" fontId="6" fillId="0" borderId="6" xfId="0" applyNumberFormat="1" applyFont="1" applyBorder="1" applyAlignment="1">
      <alignment horizontal="center" vertical="center" wrapText="1"/>
    </xf>
    <xf numFmtId="0" fontId="12" fillId="0" borderId="7" xfId="0" applyNumberFormat="1" applyFont="1" applyBorder="1" applyAlignment="1">
      <alignment horizontal="center" vertical="center" wrapText="1"/>
    </xf>
    <xf numFmtId="0" fontId="13" fillId="0" borderId="7" xfId="0" applyNumberFormat="1" applyFont="1" applyBorder="1" applyAlignment="1">
      <alignment horizontal="center" vertical="center" wrapText="1"/>
    </xf>
    <xf numFmtId="0" fontId="14" fillId="0" borderId="8" xfId="0" applyNumberFormat="1" applyFont="1" applyBorder="1" applyAlignment="1">
      <alignment horizontal="left" vertical="center" wrapText="1"/>
    </xf>
    <xf numFmtId="0" fontId="10" fillId="0" borderId="7" xfId="0" applyNumberFormat="1" applyFont="1" applyBorder="1" applyAlignment="1">
      <alignment horizontal="center" vertical="center" wrapText="1"/>
    </xf>
    <xf numFmtId="0" fontId="10" fillId="0" borderId="9" xfId="0" applyNumberFormat="1" applyFont="1" applyFill="1" applyBorder="1" applyAlignment="1">
      <alignment vertical="center" wrapText="1"/>
    </xf>
    <xf numFmtId="0" fontId="10" fillId="0" borderId="3" xfId="0" applyNumberFormat="1" applyFont="1" applyBorder="1" applyAlignment="1">
      <alignment horizontal="center" vertical="center" wrapText="1"/>
    </xf>
    <xf numFmtId="0" fontId="12" fillId="0" borderId="10" xfId="0" applyNumberFormat="1" applyFont="1" applyBorder="1" applyAlignment="1">
      <alignment horizontal="center" vertical="center" wrapText="1"/>
    </xf>
    <xf numFmtId="0" fontId="6" fillId="0" borderId="11" xfId="0" applyNumberFormat="1" applyFont="1" applyBorder="1" applyAlignment="1">
      <alignment horizontal="left" vertical="center" wrapText="1"/>
    </xf>
    <xf numFmtId="0" fontId="10" fillId="0" borderId="8" xfId="0" applyNumberFormat="1" applyFont="1" applyBorder="1" applyAlignment="1">
      <alignment horizontal="left" vertical="center" wrapText="1"/>
    </xf>
    <xf numFmtId="0" fontId="12" fillId="0" borderId="11" xfId="0" applyNumberFormat="1" applyFont="1" applyBorder="1" applyAlignment="1">
      <alignment horizontal="center" vertical="center" wrapText="1"/>
    </xf>
    <xf numFmtId="0" fontId="10" fillId="0" borderId="12" xfId="0" applyNumberFormat="1" applyFont="1" applyBorder="1" applyAlignment="1">
      <alignment horizontal="left" vertical="center" wrapText="1"/>
    </xf>
    <xf numFmtId="0" fontId="10" fillId="0" borderId="13" xfId="0" applyNumberFormat="1" applyFont="1" applyBorder="1" applyAlignment="1">
      <alignment horizontal="center" vertical="center" wrapText="1"/>
    </xf>
    <xf numFmtId="0" fontId="14" fillId="0" borderId="7" xfId="0" applyNumberFormat="1" applyFont="1" applyBorder="1" applyAlignment="1">
      <alignment horizontal="left" vertical="center" wrapText="1"/>
    </xf>
    <xf numFmtId="0" fontId="10" fillId="0" borderId="14" xfId="0" applyNumberFormat="1"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5" xfId="0" applyNumberFormat="1" applyFont="1" applyFill="1" applyBorder="1" applyAlignment="1">
      <alignment vertical="center" wrapText="1"/>
    </xf>
    <xf numFmtId="0" fontId="6" fillId="0" borderId="16" xfId="0" applyNumberFormat="1" applyFont="1" applyBorder="1" applyAlignment="1">
      <alignment horizontal="left" vertical="center" wrapText="1"/>
    </xf>
    <xf numFmtId="0" fontId="10" fillId="0" borderId="2" xfId="0" applyNumberFormat="1" applyFont="1" applyBorder="1" applyAlignment="1">
      <alignment horizontal="left" vertical="center" wrapText="1"/>
    </xf>
    <xf numFmtId="0" fontId="10" fillId="0" borderId="2" xfId="0" applyNumberFormat="1" applyFont="1" applyBorder="1" applyAlignment="1">
      <alignment horizontal="center" vertical="center" wrapText="1"/>
    </xf>
    <xf numFmtId="0" fontId="10" fillId="0" borderId="2" xfId="0" applyNumberFormat="1" applyFont="1" applyFill="1" applyBorder="1" applyAlignment="1">
      <alignment vertical="center" wrapText="1"/>
    </xf>
    <xf numFmtId="0" fontId="13" fillId="0" borderId="8" xfId="0" applyNumberFormat="1" applyFont="1" applyBorder="1" applyAlignment="1">
      <alignment horizontal="center" vertical="center" wrapText="1"/>
    </xf>
    <xf numFmtId="0" fontId="10" fillId="0" borderId="11" xfId="0" applyNumberFormat="1" applyFont="1" applyBorder="1" applyAlignment="1">
      <alignment horizontal="left" vertical="center" wrapText="1"/>
    </xf>
    <xf numFmtId="0" fontId="10" fillId="0" borderId="11" xfId="0" applyNumberFormat="1" applyFont="1" applyBorder="1" applyAlignment="1">
      <alignment horizontal="center" vertical="center" wrapText="1"/>
    </xf>
    <xf numFmtId="0" fontId="10" fillId="0" borderId="17" xfId="0" applyNumberFormat="1" applyFont="1" applyFill="1" applyBorder="1" applyAlignment="1">
      <alignment vertical="center" wrapText="1"/>
    </xf>
    <xf numFmtId="0" fontId="10" fillId="0" borderId="7" xfId="0" applyNumberFormat="1" applyFont="1" applyBorder="1" applyAlignment="1">
      <alignment horizontal="left" vertical="center" wrapText="1"/>
    </xf>
    <xf numFmtId="0" fontId="7" fillId="0" borderId="6" xfId="0" applyNumberFormat="1" applyFont="1" applyBorder="1" applyAlignment="1">
      <alignment horizontal="center" vertical="center"/>
    </xf>
    <xf numFmtId="0" fontId="7" fillId="0" borderId="18" xfId="0" applyNumberFormat="1" applyFont="1" applyBorder="1" applyAlignment="1">
      <alignment horizontal="center" vertical="center"/>
    </xf>
    <xf numFmtId="0" fontId="7" fillId="0" borderId="14" xfId="0" applyNumberFormat="1" applyFont="1" applyFill="1" applyBorder="1" applyAlignment="1">
      <alignment horizontal="center" vertical="center" wrapText="1"/>
    </xf>
    <xf numFmtId="0" fontId="6" fillId="0" borderId="6" xfId="0" applyNumberFormat="1" applyFont="1" applyBorder="1" applyAlignment="1">
      <alignment horizontal="left" vertical="top" wrapText="1"/>
    </xf>
    <xf numFmtId="0" fontId="13" fillId="0" borderId="13" xfId="0" applyNumberFormat="1" applyFont="1" applyBorder="1" applyAlignment="1">
      <alignment horizontal="center" vertical="center" wrapText="1"/>
    </xf>
    <xf numFmtId="0" fontId="6" fillId="0" borderId="3" xfId="0" applyNumberFormat="1" applyFont="1" applyBorder="1" applyAlignment="1">
      <alignment horizontal="left" vertical="top" wrapText="1"/>
    </xf>
    <xf numFmtId="0" fontId="10" fillId="0" borderId="11" xfId="0" applyNumberFormat="1" applyFont="1" applyBorder="1" applyAlignment="1">
      <alignment vertical="center"/>
    </xf>
    <xf numFmtId="0" fontId="10" fillId="0" borderId="3" xfId="0" applyNumberFormat="1" applyFont="1" applyBorder="1" applyAlignment="1">
      <alignment horizontal="left" vertical="top" wrapText="1"/>
    </xf>
    <xf numFmtId="0" fontId="10" fillId="0" borderId="19" xfId="0" applyNumberFormat="1" applyFont="1" applyBorder="1" applyAlignment="1">
      <alignment horizontal="center" vertical="center" wrapText="1"/>
    </xf>
    <xf numFmtId="0" fontId="6" fillId="0" borderId="20" xfId="0" applyNumberFormat="1" applyFont="1" applyBorder="1" applyAlignment="1">
      <alignment horizontal="center" vertical="center" wrapText="1"/>
    </xf>
    <xf numFmtId="0" fontId="10" fillId="0" borderId="21" xfId="0" applyNumberFormat="1" applyFont="1" applyBorder="1" applyAlignment="1">
      <alignment vertical="center"/>
    </xf>
    <xf numFmtId="0" fontId="10" fillId="0" borderId="7" xfId="0" applyNumberFormat="1" applyFont="1" applyBorder="1" applyAlignment="1">
      <alignment horizontal="center" vertical="center"/>
    </xf>
    <xf numFmtId="0" fontId="13" fillId="0" borderId="11" xfId="0" applyNumberFormat="1" applyFont="1" applyBorder="1" applyAlignment="1">
      <alignment horizontal="left" vertical="center" wrapText="1"/>
    </xf>
    <xf numFmtId="0" fontId="15" fillId="0" borderId="7" xfId="0" applyNumberFormat="1" applyFont="1" applyBorder="1" applyAlignment="1">
      <alignment horizontal="center" vertical="center" wrapText="1"/>
    </xf>
    <xf numFmtId="0" fontId="10" fillId="0" borderId="3" xfId="0" applyNumberFormat="1" applyFont="1" applyBorder="1" applyAlignment="1">
      <alignment vertical="center"/>
    </xf>
    <xf numFmtId="14" fontId="10" fillId="0" borderId="7" xfId="0" applyNumberFormat="1" applyFont="1" applyBorder="1" applyAlignment="1">
      <alignment horizontal="left" vertical="center" wrapText="1"/>
    </xf>
    <xf numFmtId="0" fontId="6" fillId="0" borderId="20" xfId="0" applyNumberFormat="1" applyFont="1" applyBorder="1" applyAlignment="1">
      <alignment horizontal="center" vertical="top" wrapText="1"/>
    </xf>
    <xf numFmtId="0" fontId="12" fillId="0" borderId="13" xfId="0" applyNumberFormat="1" applyFont="1" applyBorder="1" applyAlignment="1">
      <alignment horizontal="center" vertical="top" wrapText="1"/>
    </xf>
    <xf numFmtId="0" fontId="10" fillId="0" borderId="21" xfId="0" applyNumberFormat="1" applyFont="1" applyBorder="1" applyAlignment="1">
      <alignment vertical="top"/>
    </xf>
    <xf numFmtId="0" fontId="10" fillId="0" borderId="10" xfId="0" applyNumberFormat="1" applyFont="1" applyBorder="1" applyAlignment="1">
      <alignment horizontal="center" vertical="top"/>
    </xf>
    <xf numFmtId="0" fontId="14" fillId="0" borderId="7" xfId="0" applyNumberFormat="1" applyFont="1" applyFill="1" applyBorder="1" applyAlignment="1">
      <alignment horizontal="left" vertical="center" wrapText="1"/>
    </xf>
    <xf numFmtId="0" fontId="6" fillId="0" borderId="7" xfId="0" applyNumberFormat="1" applyFont="1" applyBorder="1" applyAlignment="1">
      <alignment horizontal="left" vertical="center" wrapText="1"/>
    </xf>
    <xf numFmtId="0" fontId="13" fillId="0" borderId="7" xfId="0" applyNumberFormat="1" applyFont="1" applyFill="1" applyBorder="1" applyAlignment="1">
      <alignment horizontal="center" vertical="top" wrapText="1"/>
    </xf>
    <xf numFmtId="0" fontId="10" fillId="0" borderId="22" xfId="0" applyNumberFormat="1" applyFont="1" applyBorder="1" applyAlignment="1">
      <alignment horizontal="center" vertical="center" wrapText="1"/>
    </xf>
    <xf numFmtId="0" fontId="10" fillId="0" borderId="23" xfId="0" applyNumberFormat="1" applyFont="1" applyFill="1" applyBorder="1" applyAlignment="1">
      <alignment vertical="center" wrapText="1"/>
    </xf>
    <xf numFmtId="0" fontId="6" fillId="0" borderId="16" xfId="0" applyNumberFormat="1" applyFont="1" applyFill="1" applyBorder="1" applyAlignment="1">
      <alignment horizontal="left" vertical="top" wrapText="1"/>
    </xf>
    <xf numFmtId="0" fontId="6" fillId="0" borderId="8" xfId="0" applyNumberFormat="1" applyFont="1" applyFill="1" applyBorder="1" applyAlignment="1">
      <alignment horizontal="left" vertical="top" wrapText="1"/>
    </xf>
    <xf numFmtId="0" fontId="10" fillId="0" borderId="16" xfId="0" applyNumberFormat="1" applyFont="1" applyBorder="1" applyAlignment="1">
      <alignment horizontal="center" vertical="center" wrapText="1"/>
    </xf>
    <xf numFmtId="0" fontId="10" fillId="0" borderId="24" xfId="0" applyNumberFormat="1" applyFont="1" applyFill="1" applyBorder="1" applyAlignment="1">
      <alignment vertical="center" wrapText="1"/>
    </xf>
    <xf numFmtId="0" fontId="6" fillId="0" borderId="11" xfId="0" applyNumberFormat="1" applyFont="1" applyFill="1" applyBorder="1" applyAlignment="1">
      <alignment horizontal="left" vertical="top" wrapText="1"/>
    </xf>
    <xf numFmtId="0" fontId="10" fillId="0" borderId="10" xfId="0" applyNumberFormat="1" applyFont="1" applyBorder="1" applyAlignment="1">
      <alignment vertical="center"/>
    </xf>
    <xf numFmtId="0" fontId="10" fillId="0" borderId="3" xfId="0" applyNumberFormat="1" applyFont="1" applyBorder="1" applyAlignment="1">
      <alignment vertical="top"/>
    </xf>
    <xf numFmtId="0" fontId="10" fillId="0" borderId="11" xfId="0" applyNumberFormat="1" applyFont="1" applyBorder="1" applyAlignment="1">
      <alignment horizontal="center" vertical="top"/>
    </xf>
    <xf numFmtId="0" fontId="6" fillId="0" borderId="6" xfId="0" applyNumberFormat="1" applyFont="1" applyBorder="1" applyAlignment="1">
      <alignment horizontal="center" vertical="top" wrapText="1"/>
    </xf>
    <xf numFmtId="0" fontId="12" fillId="0" borderId="7" xfId="0" applyNumberFormat="1" applyFont="1" applyBorder="1" applyAlignment="1">
      <alignment horizontal="center" vertical="top" wrapText="1"/>
    </xf>
    <xf numFmtId="0" fontId="10" fillId="0" borderId="3" xfId="0" applyNumberFormat="1" applyFont="1" applyBorder="1" applyAlignment="1">
      <alignment horizontal="center" vertical="top" wrapText="1"/>
    </xf>
    <xf numFmtId="0" fontId="12" fillId="0" borderId="10" xfId="0" applyNumberFormat="1" applyFont="1" applyBorder="1" applyAlignment="1">
      <alignment horizontal="center" vertical="top" wrapText="1"/>
    </xf>
    <xf numFmtId="0" fontId="6" fillId="0" borderId="8" xfId="0" applyNumberFormat="1" applyFont="1" applyBorder="1" applyAlignment="1">
      <alignment horizontal="left" vertical="center" wrapText="1"/>
    </xf>
    <xf numFmtId="0" fontId="13" fillId="0" borderId="7" xfId="0" applyNumberFormat="1" applyFont="1" applyBorder="1" applyAlignment="1">
      <alignment horizontal="center" vertical="center"/>
    </xf>
    <xf numFmtId="0" fontId="13" fillId="0" borderId="9" xfId="0" applyNumberFormat="1" applyFont="1" applyFill="1" applyBorder="1" applyAlignment="1">
      <alignment horizontal="center" vertical="center" wrapText="1"/>
    </xf>
    <xf numFmtId="0" fontId="10" fillId="0" borderId="5" xfId="0" applyNumberFormat="1" applyFont="1" applyFill="1" applyBorder="1" applyAlignment="1">
      <alignment vertical="center" wrapText="1"/>
    </xf>
    <xf numFmtId="0" fontId="10" fillId="0" borderId="0" xfId="0" applyNumberFormat="1" applyFont="1" applyBorder="1" applyAlignment="1">
      <alignment horizontal="left" vertical="center"/>
    </xf>
    <xf numFmtId="0" fontId="10" fillId="0" borderId="7" xfId="0" applyNumberFormat="1" applyFont="1" applyBorder="1" applyAlignment="1">
      <alignment horizontal="left" vertical="center"/>
    </xf>
    <xf numFmtId="0" fontId="10" fillId="0" borderId="10" xfId="0" applyNumberFormat="1" applyFont="1" applyBorder="1" applyAlignment="1">
      <alignment horizontal="left" vertical="center" wrapText="1"/>
    </xf>
    <xf numFmtId="0" fontId="10" fillId="0" borderId="25" xfId="0" applyNumberFormat="1" applyFont="1" applyBorder="1" applyAlignment="1">
      <alignment horizontal="center" vertical="center" wrapText="1"/>
    </xf>
    <xf numFmtId="0" fontId="12" fillId="0" borderId="26" xfId="0" applyNumberFormat="1" applyFont="1" applyBorder="1" applyAlignment="1">
      <alignment horizontal="center" vertical="center" wrapText="1"/>
    </xf>
    <xf numFmtId="0" fontId="10" fillId="0" borderId="26" xfId="0" applyNumberFormat="1" applyFont="1" applyBorder="1" applyAlignment="1">
      <alignment horizontal="left" vertical="center" wrapText="1"/>
    </xf>
    <xf numFmtId="0" fontId="10" fillId="0" borderId="27" xfId="0" applyNumberFormat="1" applyFont="1" applyBorder="1" applyAlignment="1">
      <alignment horizontal="left" vertical="center" wrapText="1"/>
    </xf>
    <xf numFmtId="0" fontId="10" fillId="0" borderId="28" xfId="0" applyNumberFormat="1" applyFont="1" applyBorder="1" applyAlignment="1">
      <alignment horizontal="center" vertical="center" wrapText="1"/>
    </xf>
    <xf numFmtId="0" fontId="10" fillId="0" borderId="29" xfId="0" applyNumberFormat="1" applyFont="1" applyFill="1" applyBorder="1" applyAlignment="1">
      <alignment vertical="center" wrapText="1"/>
    </xf>
    <xf numFmtId="0" fontId="11" fillId="0" borderId="0" xfId="0" applyNumberFormat="1" applyFont="1" applyFill="1" applyBorder="1" applyAlignment="1">
      <alignment horizontal="left" vertical="center"/>
    </xf>
    <xf numFmtId="0" fontId="10" fillId="0" borderId="0" xfId="0" applyNumberFormat="1" applyFont="1" applyFill="1" applyBorder="1" applyAlignment="1">
      <alignment horizontal="left" vertical="center"/>
    </xf>
    <xf numFmtId="0" fontId="11" fillId="0" borderId="0" xfId="0" applyNumberFormat="1" applyFont="1" applyBorder="1" applyAlignment="1">
      <alignment horizontal="center" vertical="center"/>
    </xf>
    <xf numFmtId="0" fontId="11" fillId="0" borderId="0" xfId="0" applyNumberFormat="1"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7733;&#22836;&#24066;&#8220;&#21313;&#22235;&#20116;&#8221;&#35268;&#21010;&#37325;&#22823;&#39033;&#30446;&#34920;052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表"/>
      <sheetName val="分部门"/>
      <sheetName val="分区域汇总表"/>
    </sheetNames>
    <sheetDataSet>
      <sheetData sheetId="0">
        <row r="3">
          <cell r="B3" t="str">
            <v>项目名称</v>
          </cell>
          <cell r="C3" t="str">
            <v>建设内容及规模</v>
          </cell>
          <cell r="D3" t="str">
            <v>建设
阶段</v>
          </cell>
          <cell r="E3" t="str">
            <v>建设起
止年限</v>
          </cell>
          <cell r="F3" t="str">
            <v>总投资</v>
          </cell>
          <cell r="G3" t="str">
            <v>至2020年底累计完成投资</v>
          </cell>
          <cell r="H3" t="str">
            <v>“十四五”
期间投资</v>
          </cell>
          <cell r="I3" t="str">
            <v>建设单位</v>
          </cell>
          <cell r="J3" t="str">
            <v>管理责
任单位</v>
          </cell>
        </row>
        <row r="4">
          <cell r="B4" t="str">
            <v>总计</v>
          </cell>
          <cell r="C4" t="str">
            <v>800项</v>
          </cell>
        </row>
        <row r="4">
          <cell r="F4">
            <v>12005.585743</v>
          </cell>
          <cell r="G4">
            <v>1566.747683</v>
          </cell>
          <cell r="H4">
            <v>7502.126222</v>
          </cell>
        </row>
        <row r="5">
          <cell r="B5" t="str">
            <v>新基建与创新发展领域</v>
          </cell>
          <cell r="C5" t="str">
            <v>40项</v>
          </cell>
        </row>
        <row r="5">
          <cell r="F5">
            <v>228.796212</v>
          </cell>
          <cell r="G5">
            <v>42.237</v>
          </cell>
          <cell r="H5">
            <v>186.561912</v>
          </cell>
        </row>
        <row r="6">
          <cell r="B6" t="str">
            <v>5G网络建设</v>
          </cell>
          <cell r="C6" t="str">
            <v>9项</v>
          </cell>
        </row>
        <row r="6">
          <cell r="F6">
            <v>67.41</v>
          </cell>
          <cell r="G6">
            <v>9.8</v>
          </cell>
          <cell r="H6">
            <v>57.61</v>
          </cell>
        </row>
        <row r="7">
          <cell r="B7" t="str">
            <v>广东移动5G网络二期工程无线主设备项目（汕头）</v>
          </cell>
          <cell r="C7" t="str">
            <v>完成新建1253个2.6GHz宏站，涉及3759个载波；新建37个室内信源站，涉及60个载波；并完成相关软硬件主设备。</v>
          </cell>
          <cell r="D7" t="str">
            <v>续建</v>
          </cell>
          <cell r="E7" t="str">
            <v>2019-2021</v>
          </cell>
          <cell r="F7">
            <v>2.83</v>
          </cell>
          <cell r="G7">
            <v>1.5</v>
          </cell>
          <cell r="H7">
            <v>1.33</v>
          </cell>
          <cell r="I7" t="str">
            <v>中国移动通信集团广东有限公司汕头分公司</v>
          </cell>
          <cell r="J7" t="str">
            <v>市工业和信息化局</v>
          </cell>
        </row>
        <row r="8">
          <cell r="B8" t="str">
            <v>广东移动5G网络三期工程（汕头）</v>
          </cell>
          <cell r="C8" t="str">
            <v>完成605个5G基站建设。</v>
          </cell>
          <cell r="D8" t="str">
            <v>续建</v>
          </cell>
          <cell r="E8" t="str">
            <v>2020-2021</v>
          </cell>
          <cell r="F8">
            <v>1.2</v>
          </cell>
          <cell r="G8">
            <v>0.5</v>
          </cell>
          <cell r="H8">
            <v>0.7</v>
          </cell>
          <cell r="I8" t="str">
            <v>中国移动通信集团广东有限公司汕头分公司</v>
          </cell>
          <cell r="J8" t="str">
            <v>市工业和信息化局</v>
          </cell>
        </row>
        <row r="9">
          <cell r="B9" t="str">
            <v>中国电信5G及网络应用项目</v>
          </cell>
          <cell r="C9" t="str">
            <v>5G网络建设及配套光缆、承载网络建设，5G信号覆盖整个城区、郊区、县城、乡镇和农村，实现全市范围内5G网络普遍覆盖。</v>
          </cell>
          <cell r="D9" t="str">
            <v>续建</v>
          </cell>
          <cell r="E9" t="str">
            <v>2020-2025</v>
          </cell>
          <cell r="F9">
            <v>8</v>
          </cell>
          <cell r="G9">
            <v>2.7</v>
          </cell>
          <cell r="H9">
            <v>5.3</v>
          </cell>
          <cell r="I9" t="str">
            <v>中国电信股份有限公司汕头分公司</v>
          </cell>
          <cell r="J9" t="str">
            <v>市工业和信息化局</v>
          </cell>
        </row>
        <row r="10">
          <cell r="B10" t="str">
            <v>汕头市5G室外移动通信基础设施建设项目</v>
          </cell>
          <cell r="C10" t="str">
            <v>拟新建5G基站配套设施12667个。</v>
          </cell>
          <cell r="D10" t="str">
            <v>续建</v>
          </cell>
          <cell r="E10" t="str">
            <v>2020-2025</v>
          </cell>
          <cell r="F10">
            <v>3.85</v>
          </cell>
          <cell r="G10">
            <v>0.5</v>
          </cell>
          <cell r="H10">
            <v>3.35</v>
          </cell>
          <cell r="I10" t="str">
            <v>中国铁塔股份有限公司汕头市分公司</v>
          </cell>
          <cell r="J10" t="str">
            <v>市工业和信息化局</v>
          </cell>
        </row>
        <row r="11">
          <cell r="B11" t="str">
            <v>汕头市5G室内移动通信基础设施建设项目</v>
          </cell>
          <cell r="C11" t="str">
            <v>针对新建、改造小区及商务楼宇、交通枢纽等项目，拟新建或改造5G室内分布系统667个。</v>
          </cell>
          <cell r="D11" t="str">
            <v>续建</v>
          </cell>
          <cell r="E11" t="str">
            <v>2020-2025</v>
          </cell>
          <cell r="F11">
            <v>3.28</v>
          </cell>
          <cell r="G11">
            <v>0.7</v>
          </cell>
          <cell r="H11">
            <v>2.58</v>
          </cell>
          <cell r="I11" t="str">
            <v>中国铁塔股份有限公司汕头市分公司</v>
          </cell>
          <cell r="J11" t="str">
            <v>市工业和信息化局</v>
          </cell>
        </row>
        <row r="12">
          <cell r="B12" t="str">
            <v>广东移动传输网工程（汕头）</v>
          </cell>
          <cell r="C12" t="str">
            <v>完成无线站点及家集客业务的传输配套建设。</v>
          </cell>
          <cell r="D12" t="str">
            <v>续建</v>
          </cell>
          <cell r="E12" t="str">
            <v>2020-2025</v>
          </cell>
          <cell r="F12">
            <v>9.8</v>
          </cell>
          <cell r="G12">
            <v>0.9</v>
          </cell>
          <cell r="H12">
            <v>8.9</v>
          </cell>
          <cell r="I12" t="str">
            <v>中国移动通信集团广东有限公司汕头分公司</v>
          </cell>
          <cell r="J12" t="str">
            <v>市工业和信息化局</v>
          </cell>
        </row>
        <row r="13">
          <cell r="B13" t="str">
            <v>亚洲直达海缆（Asia Direct Cable，简称ADC）</v>
          </cell>
          <cell r="C13" t="str">
            <v>ADC是一条连接中国（香港和汕头）、日本、菲律宾、新加坡、泰国和越南的高性能国际海底光缆，全长9400公里。中国香港、日本和新加坡为主干站，其他为分支站。汕头站分支配备2对光纤，设计容量18T。</v>
          </cell>
          <cell r="D13" t="str">
            <v>新开工</v>
          </cell>
          <cell r="E13" t="str">
            <v>2022-2023</v>
          </cell>
          <cell r="F13">
            <v>1.35</v>
          </cell>
          <cell r="G13">
            <v>0</v>
          </cell>
          <cell r="H13">
            <v>1.35</v>
          </cell>
          <cell r="I13" t="str">
            <v>国际民间组织管委会</v>
          </cell>
          <cell r="J13" t="str">
            <v>市工业和信息化局</v>
          </cell>
        </row>
        <row r="14">
          <cell r="B14" t="str">
            <v>5G产业园建设</v>
          </cell>
          <cell r="C14" t="str">
            <v>以“5G基础设施先行、5G应用全域覆盖、5G服务无所不在”为目标，在全省范围内率先高水平建成5G应用服务示范园区。</v>
          </cell>
          <cell r="D14" t="str">
            <v>续建</v>
          </cell>
          <cell r="E14" t="str">
            <v>2020-2025</v>
          </cell>
          <cell r="F14">
            <v>35</v>
          </cell>
          <cell r="G14">
            <v>3</v>
          </cell>
          <cell r="H14">
            <v>32</v>
          </cell>
          <cell r="I14" t="str">
            <v>高新区管委会</v>
          </cell>
          <cell r="J14" t="str">
            <v>高新区管委会</v>
          </cell>
        </row>
        <row r="15">
          <cell r="B15" t="str">
            <v>粤东5G创新运营中心项目</v>
          </cell>
          <cell r="C15" t="str">
            <v>总建设规模25000平方米，其中数据中心12000平方米，5G创新运营中心13000平方米，工程分两期建设。</v>
          </cell>
          <cell r="D15" t="str">
            <v>新开工</v>
          </cell>
          <cell r="E15" t="str">
            <v>2022-2024</v>
          </cell>
          <cell r="F15">
            <v>2.1</v>
          </cell>
          <cell r="G15">
            <v>0</v>
          </cell>
          <cell r="H15">
            <v>2.1</v>
          </cell>
          <cell r="I15" t="str">
            <v>中国联合网络通信有限公司汕头市分公司</v>
          </cell>
          <cell r="J15" t="str">
            <v>华侨试验区管委会</v>
          </cell>
        </row>
        <row r="16">
          <cell r="B16" t="str">
            <v>数据中心</v>
          </cell>
          <cell r="C16" t="str">
            <v>7项</v>
          </cell>
        </row>
        <row r="16">
          <cell r="F16">
            <v>26.4</v>
          </cell>
          <cell r="G16">
            <v>0.3</v>
          </cell>
          <cell r="H16">
            <v>26.1</v>
          </cell>
        </row>
        <row r="17">
          <cell r="B17" t="str">
            <v>中国电信IDC机房及配套项目</v>
          </cell>
          <cell r="C17" t="str">
            <v>对中国电信汕头分公司现有IDC业务机楼进行电源配套扩容改造；配套其他系统扩容改造；与IDC业务关联的其他机楼配套建设改造。</v>
          </cell>
          <cell r="D17" t="str">
            <v>新开工</v>
          </cell>
          <cell r="E17" t="str">
            <v>2021-2025</v>
          </cell>
          <cell r="F17">
            <v>1</v>
          </cell>
          <cell r="G17">
            <v>0</v>
          </cell>
          <cell r="H17">
            <v>1</v>
          </cell>
          <cell r="I17" t="str">
            <v>中国电信股份有限公司汕头分公司</v>
          </cell>
          <cell r="J17" t="str">
            <v>市工业和信息化局</v>
          </cell>
        </row>
        <row r="18">
          <cell r="B18" t="str">
            <v>网络空间治理综合能力体系建设</v>
          </cell>
          <cell r="C18" t="str">
            <v>打造网络空间治理综合能力体系，坚定维护网上政治安全和公共秩序。</v>
          </cell>
          <cell r="D18" t="str">
            <v>续建</v>
          </cell>
          <cell r="E18" t="str">
            <v>2020-2024</v>
          </cell>
          <cell r="F18">
            <v>10</v>
          </cell>
          <cell r="G18">
            <v>0.3</v>
          </cell>
          <cell r="H18">
            <v>9.7</v>
          </cell>
          <cell r="I18" t="str">
            <v>市公安局</v>
          </cell>
          <cell r="J18" t="str">
            <v>市公安局</v>
          </cell>
        </row>
        <row r="19">
          <cell r="B19" t="str">
            <v>汕头市城市管理信息数据共享平台项目</v>
          </cell>
          <cell r="C19" t="str">
            <v>1.数字化城市管理基础数据普查项目：建立基础地理信息资源库。2.城市管理资源整合项目：建立资源和信息化系统。3.城市管理物联网设备建设项目：通过物联网设备将感测数据收集汇聚到数字城管综合服务平台中。</v>
          </cell>
          <cell r="D19" t="str">
            <v>新开工</v>
          </cell>
          <cell r="E19" t="str">
            <v>2021-2025</v>
          </cell>
          <cell r="F19">
            <v>2.1</v>
          </cell>
          <cell r="G19">
            <v>0</v>
          </cell>
          <cell r="H19">
            <v>2.1</v>
          </cell>
          <cell r="I19" t="str">
            <v>市数字化城市管理指挥中心</v>
          </cell>
          <cell r="J19" t="str">
            <v>市城管局</v>
          </cell>
        </row>
        <row r="20">
          <cell r="B20" t="str">
            <v>汕头市数字化城市管理运营及维护项目</v>
          </cell>
          <cell r="C20" t="str">
            <v>主要包含视频监控、通信链路、终端设备、人员外包、数字城管虚拟资源平台、普查基础数据定期更新和维护等基础运营服务内容。</v>
          </cell>
          <cell r="D20" t="str">
            <v>新开工</v>
          </cell>
          <cell r="E20" t="str">
            <v>2021-2025</v>
          </cell>
          <cell r="F20">
            <v>1.93</v>
          </cell>
          <cell r="G20">
            <v>0</v>
          </cell>
          <cell r="H20">
            <v>1.93</v>
          </cell>
          <cell r="I20" t="str">
            <v>市数字化城市管理指挥中心</v>
          </cell>
          <cell r="J20" t="str">
            <v>市城管局</v>
          </cell>
        </row>
        <row r="21">
          <cell r="B21" t="str">
            <v>5G智能交通电子设备及大数据分析中心建设</v>
          </cell>
          <cell r="C21" t="str">
            <v>与汕头大学、阿里巴巴集团“阿里云”合作成立5G智能交通研究中心，及相关电子设备、应用软件设计、研发、实验、产品生产及产业链配套。</v>
          </cell>
          <cell r="D21" t="str">
            <v>新开工</v>
          </cell>
          <cell r="E21" t="str">
            <v>2021-2022</v>
          </cell>
          <cell r="F21">
            <v>1.5</v>
          </cell>
          <cell r="G21">
            <v>0</v>
          </cell>
          <cell r="H21">
            <v>1.5</v>
          </cell>
          <cell r="I21" t="str">
            <v>广东创想时代交通科技有限公司</v>
          </cell>
          <cell r="J21" t="str">
            <v>高新区管委会</v>
          </cell>
        </row>
        <row r="22">
          <cell r="B22" t="str">
            <v>粤东5G云数据中心及5G创业创新孵化中心建设项目</v>
          </cell>
          <cell r="C22" t="str">
            <v>拟选址于大学路存量国有土地20亩，建设中国联通、粤东5G云数据中心及5G创业创新孵化中心。</v>
          </cell>
          <cell r="D22" t="str">
            <v>新开工</v>
          </cell>
          <cell r="E22" t="str">
            <v>2023-2025</v>
          </cell>
          <cell r="F22">
            <v>2</v>
          </cell>
          <cell r="G22">
            <v>0</v>
          </cell>
          <cell r="H22">
            <v>2</v>
          </cell>
          <cell r="I22" t="str">
            <v>中国联通汕头市分公司、深圳金云科技有限公司</v>
          </cell>
          <cell r="J22" t="str">
            <v>金平区政府</v>
          </cell>
        </row>
        <row r="23">
          <cell r="B23" t="str">
            <v>中国移动(广东汕头)数据中心二期项目</v>
          </cell>
          <cell r="C23" t="str">
            <v>建设内容包括第三通信机楼、第四通信机楼、附属油机楼（动力中心）及二栋维护支撑用房，总建筑面积66172平方米。</v>
          </cell>
          <cell r="D23" t="str">
            <v>新开工</v>
          </cell>
          <cell r="E23" t="str">
            <v>2021-2022</v>
          </cell>
          <cell r="F23">
            <v>7.87</v>
          </cell>
          <cell r="G23">
            <v>0</v>
          </cell>
          <cell r="H23">
            <v>7.87</v>
          </cell>
          <cell r="I23" t="str">
            <v>中国移动通信集团广东有限公司汕头分公司</v>
          </cell>
          <cell r="J23" t="str">
            <v>濠江区政府</v>
          </cell>
        </row>
        <row r="24">
          <cell r="B24" t="str">
            <v>人工智能</v>
          </cell>
          <cell r="C24" t="str">
            <v>2项</v>
          </cell>
        </row>
        <row r="24">
          <cell r="F24">
            <v>6.3846</v>
          </cell>
          <cell r="G24">
            <v>0</v>
          </cell>
          <cell r="H24">
            <v>6.3846</v>
          </cell>
        </row>
        <row r="25">
          <cell r="B25" t="str">
            <v>广东移动AI创新应用中心</v>
          </cell>
          <cell r="C25" t="str">
            <v>项目为广东移动AI创新应用中心研发机房和通信机房土建和相关配套建设，项目规模约26000平方米。</v>
          </cell>
          <cell r="D25" t="str">
            <v>新开工</v>
          </cell>
          <cell r="E25" t="str">
            <v>2021-2024</v>
          </cell>
          <cell r="F25">
            <v>2</v>
          </cell>
          <cell r="G25">
            <v>0</v>
          </cell>
          <cell r="H25">
            <v>2</v>
          </cell>
          <cell r="I25" t="str">
            <v>中国移动通信集团广东有限公司汕头分公司</v>
          </cell>
          <cell r="J25" t="str">
            <v>华侨试验区管委会</v>
          </cell>
        </row>
        <row r="26">
          <cell r="B26" t="str">
            <v>智能设备生产厂房及配套</v>
          </cell>
          <cell r="C26" t="str">
            <v>项目占地面积36854.6平方米，建设厂房及配套面积约147418.4平方米。</v>
          </cell>
          <cell r="D26" t="str">
            <v>新开工</v>
          </cell>
          <cell r="E26" t="str">
            <v>2022-2024</v>
          </cell>
          <cell r="F26">
            <v>4.3846</v>
          </cell>
          <cell r="G26">
            <v>0</v>
          </cell>
          <cell r="H26">
            <v>4.3846</v>
          </cell>
          <cell r="I26" t="str">
            <v>广东伟达智能装备股份有限公司</v>
          </cell>
          <cell r="J26" t="str">
            <v>澄海区政府</v>
          </cell>
        </row>
        <row r="27">
          <cell r="B27" t="str">
            <v>工业互联网</v>
          </cell>
          <cell r="C27" t="str">
            <v>1项</v>
          </cell>
        </row>
        <row r="27">
          <cell r="F27">
            <v>5</v>
          </cell>
          <cell r="G27">
            <v>0</v>
          </cell>
          <cell r="H27">
            <v>5</v>
          </cell>
        </row>
        <row r="28">
          <cell r="B28" t="str">
            <v>广东汕头潮南区印染园区工业互联网智慧园区</v>
          </cell>
          <cell r="C28" t="str">
            <v>构建涵盖整个潮南区印染园区，以服务为核心的智慧园区运营管理服务平台。</v>
          </cell>
          <cell r="D28" t="str">
            <v>新开工</v>
          </cell>
          <cell r="E28" t="str">
            <v>2022-2025</v>
          </cell>
          <cell r="F28">
            <v>5</v>
          </cell>
          <cell r="G28">
            <v>0</v>
          </cell>
          <cell r="H28">
            <v>5</v>
          </cell>
          <cell r="I28" t="str">
            <v>中国电信汕头潮南分公司</v>
          </cell>
          <cell r="J28" t="str">
            <v>潮南区政府</v>
          </cell>
        </row>
        <row r="29">
          <cell r="B29" t="str">
            <v>物联网项目</v>
          </cell>
          <cell r="C29" t="str">
            <v>3项</v>
          </cell>
        </row>
        <row r="29">
          <cell r="F29">
            <v>14.67</v>
          </cell>
          <cell r="G29">
            <v>0.5</v>
          </cell>
          <cell r="H29">
            <v>14.17</v>
          </cell>
        </row>
        <row r="30">
          <cell r="B30" t="str">
            <v>粤东江南国际农产品交易中心物联网应用平台建设项目</v>
          </cell>
          <cell r="C30" t="str">
            <v>建立面向全国农产品的线上交易平台，设立线上线下交易服务信息中心和结算中心，建设物流跟踪和农产品塑源系统，提供生鲜农产品配送终端调度服务。</v>
          </cell>
          <cell r="D30" t="str">
            <v>新开工</v>
          </cell>
          <cell r="E30" t="str">
            <v>2022-2025</v>
          </cell>
          <cell r="F30">
            <v>8</v>
          </cell>
          <cell r="G30">
            <v>0</v>
          </cell>
          <cell r="H30">
            <v>8</v>
          </cell>
          <cell r="I30" t="str">
            <v>广东江之南农产品供应链有限公司</v>
          </cell>
          <cell r="J30" t="str">
            <v>金平区政府</v>
          </cell>
        </row>
        <row r="31">
          <cell r="B31" t="str">
            <v>5G物联网科技产业园建设项目</v>
          </cell>
          <cell r="C31" t="str">
            <v>拟选址于大学路存量国有土地20亩，建设5G物联网科技产业园。</v>
          </cell>
          <cell r="D31" t="str">
            <v>新开工</v>
          </cell>
          <cell r="E31" t="str">
            <v>2023-2025</v>
          </cell>
          <cell r="F31">
            <v>4.8</v>
          </cell>
          <cell r="G31">
            <v>0</v>
          </cell>
          <cell r="H31">
            <v>4.8</v>
          </cell>
          <cell r="I31" t="str">
            <v>深圳前海翼联科技有限公司</v>
          </cell>
          <cell r="J31" t="str">
            <v>金平区政府</v>
          </cell>
        </row>
        <row r="32">
          <cell r="B32" t="str">
            <v>潮阳区网格化+物联网+5G+雪亮工程智慧管理系统建设</v>
          </cell>
          <cell r="C32" t="str">
            <v>以网格化管理形式，全面建设覆盖全区2192个网格的治安视频+物联网基站各6000个，建设雪亮工程，建设视频平台。</v>
          </cell>
          <cell r="D32" t="str">
            <v>续建</v>
          </cell>
          <cell r="E32" t="str">
            <v>2020-2022</v>
          </cell>
          <cell r="F32">
            <v>1.87</v>
          </cell>
          <cell r="G32">
            <v>0.5</v>
          </cell>
          <cell r="H32">
            <v>1.37</v>
          </cell>
          <cell r="I32" t="str">
            <v>市公安局潮阳分局</v>
          </cell>
          <cell r="J32" t="str">
            <v>潮阳区政府</v>
          </cell>
        </row>
        <row r="33">
          <cell r="B33" t="str">
            <v>实验室</v>
          </cell>
          <cell r="C33" t="str">
            <v>7项</v>
          </cell>
        </row>
        <row r="33">
          <cell r="F33">
            <v>35.853142</v>
          </cell>
          <cell r="G33">
            <v>5.417</v>
          </cell>
          <cell r="H33">
            <v>30.438842</v>
          </cell>
        </row>
        <row r="34">
          <cell r="B34" t="str">
            <v>化学与精细化工广东省实验室项目（一期）</v>
          </cell>
          <cell r="C34" t="str">
            <v>项目建设总用地93.1亩，位于广东以色列理工学院南校区西侧，总建筑面积95598㎡，拟建设科研实验室楼并配备科研仪器设备，作为省实验室核心团队和常规团队实验场地。</v>
          </cell>
          <cell r="D34" t="str">
            <v>续建</v>
          </cell>
          <cell r="E34" t="str">
            <v>2020-2021</v>
          </cell>
          <cell r="F34">
            <v>14.9992</v>
          </cell>
          <cell r="G34">
            <v>3</v>
          </cell>
          <cell r="H34">
            <v>11.9992</v>
          </cell>
          <cell r="I34" t="str">
            <v>化学与精细化工广东省实验室</v>
          </cell>
          <cell r="J34" t="str">
            <v>市科技局</v>
          </cell>
        </row>
        <row r="35">
          <cell r="B35" t="str">
            <v>广东以色列理工学院医学科技与工程创新中心</v>
          </cell>
          <cell r="C35" t="str">
            <v>1. 生物机械与医疗设备及机器人综合中心
2. 诊断和治疗中的纳米科学和纳米技术综合中心
3. 高级原型设计实验室                                </v>
          </cell>
          <cell r="D35" t="str">
            <v>新开工</v>
          </cell>
          <cell r="E35" t="str">
            <v>2022-2025</v>
          </cell>
          <cell r="F35">
            <v>7.5973</v>
          </cell>
          <cell r="G35">
            <v>0</v>
          </cell>
          <cell r="H35">
            <v>7.6</v>
          </cell>
          <cell r="I35" t="str">
            <v>广东以色列理工学院</v>
          </cell>
          <cell r="J35" t="str">
            <v>市科技局</v>
          </cell>
        </row>
        <row r="36">
          <cell r="B36" t="str">
            <v>汕头市农业科学研究所易地重建项目（第一期）</v>
          </cell>
          <cell r="C36" t="str">
            <v>主要包括研发综合楼、研发中心、成果示范推广中心、成果展示转化中心、综合服务中心，总建筑面积约46440平方米、现代温室设施约5000平方米，配套实验室、基因库、冷藏室、仓库等。</v>
          </cell>
          <cell r="D36" t="str">
            <v>新开工</v>
          </cell>
          <cell r="E36" t="str">
            <v>2021-2022</v>
          </cell>
          <cell r="F36">
            <v>2.8</v>
          </cell>
          <cell r="G36">
            <v>0</v>
          </cell>
          <cell r="H36">
            <v>2.8</v>
          </cell>
          <cell r="I36" t="str">
            <v>汕头市农业科学研究所</v>
          </cell>
          <cell r="J36" t="str">
            <v>市农业农村局</v>
          </cell>
        </row>
        <row r="37">
          <cell r="B37" t="str">
            <v>实验室(汕头海关技术业务用房项目)</v>
          </cell>
          <cell r="C37" t="str">
            <v>拟建设主楼高17层，地下一层，总用地面积17931平方米，实际用地12931.7平方米，总建筑面积为30104.38平方米。</v>
          </cell>
          <cell r="D37" t="str">
            <v>续建</v>
          </cell>
          <cell r="E37" t="str">
            <v>2020-2024</v>
          </cell>
          <cell r="F37">
            <v>2.211042</v>
          </cell>
          <cell r="G37">
            <v>0.277</v>
          </cell>
          <cell r="H37">
            <v>1.934042</v>
          </cell>
          <cell r="I37" t="str">
            <v>中国人民共和国汕头海关</v>
          </cell>
          <cell r="J37" t="str">
            <v>汕头海关</v>
          </cell>
        </row>
        <row r="38">
          <cell r="B38" t="str">
            <v>汕头大学医学院科研中心</v>
          </cell>
          <cell r="C38" t="str">
            <v>项目总建筑面积55000㎡，规划用地面积10000㎡。主体建筑预计2021年6月左右封顶。拟配置：科研平台、大型仪器设备。</v>
          </cell>
          <cell r="D38" t="str">
            <v>续建</v>
          </cell>
          <cell r="E38" t="str">
            <v>2019-2023</v>
          </cell>
          <cell r="F38">
            <v>6</v>
          </cell>
          <cell r="G38">
            <v>2</v>
          </cell>
          <cell r="H38">
            <v>4</v>
          </cell>
          <cell r="I38" t="str">
            <v>汕头大学医学院</v>
          </cell>
          <cell r="J38" t="str">
            <v>汕大医学院</v>
          </cell>
        </row>
        <row r="39">
          <cell r="B39" t="str">
            <v>汕头大学生物安全三级实验室</v>
          </cell>
          <cell r="C39" t="str">
            <v>拟在北三楼生物安全实验室基础之上通过改造与设施完善，建设我省亟需的三级生物安全大型实验动物公共服务平台，即汕头大学生物安全三级实验室。</v>
          </cell>
          <cell r="D39" t="str">
            <v>新开工</v>
          </cell>
          <cell r="E39" t="str">
            <v>2021-2022</v>
          </cell>
          <cell r="F39">
            <v>1</v>
          </cell>
          <cell r="G39">
            <v>0</v>
          </cell>
          <cell r="H39">
            <v>1</v>
          </cell>
          <cell r="I39" t="str">
            <v>汕头大学医学院</v>
          </cell>
          <cell r="J39" t="str">
            <v>汕大医学院</v>
          </cell>
        </row>
        <row r="40">
          <cell r="B40" t="str">
            <v>拉芳家化股份有限公司“广东省头皮与发质健康管理企业重点实验室”</v>
          </cell>
          <cell r="C40" t="str">
            <v>引进头皮和发质方面研发的设备项目，加大研发投入，提高研发能力。</v>
          </cell>
          <cell r="D40" t="str">
            <v>新开工</v>
          </cell>
          <cell r="E40" t="str">
            <v>2022-2025</v>
          </cell>
          <cell r="F40">
            <v>1.2456</v>
          </cell>
          <cell r="G40">
            <v>0.14</v>
          </cell>
          <cell r="H40">
            <v>1.1056</v>
          </cell>
          <cell r="I40" t="str">
            <v>拉芳家化股份有限公司</v>
          </cell>
          <cell r="J40" t="str">
            <v>潮南区政府</v>
          </cell>
        </row>
        <row r="41">
          <cell r="B41" t="str">
            <v>产业创新平台</v>
          </cell>
          <cell r="C41" t="str">
            <v>2项</v>
          </cell>
        </row>
        <row r="41">
          <cell r="F41">
            <v>2.176</v>
          </cell>
          <cell r="G41">
            <v>0.52</v>
          </cell>
          <cell r="H41">
            <v>1.656</v>
          </cell>
        </row>
        <row r="42">
          <cell r="B42" t="str">
            <v>西陇科学汕头总部工程技术研究中心</v>
          </cell>
          <cell r="C42" t="str">
            <v>1.研究开发C12以上超净高纯电子化学试剂。2.研究开发95%以上丰度的富集硼酸。3.高端芯片国产化关键材料光刻胶的研发。4.功能性电子化学品的开发。5.危险废物低成本处理及综合利用技术。</v>
          </cell>
          <cell r="D42" t="str">
            <v>新开工</v>
          </cell>
          <cell r="E42" t="str">
            <v>2021-2023</v>
          </cell>
          <cell r="F42">
            <v>1.176</v>
          </cell>
          <cell r="G42">
            <v>0</v>
          </cell>
          <cell r="H42">
            <v>1.176</v>
          </cell>
          <cell r="I42" t="str">
            <v>西陇科学股份有限公司</v>
          </cell>
          <cell r="J42" t="str">
            <v>金平区政府</v>
          </cell>
        </row>
        <row r="43">
          <cell r="B43" t="str">
            <v>澄海科创中心</v>
          </cell>
          <cell r="C43" t="str">
            <v>一期改造工程软件建设将设立玩具创新研究院、工业设计中心、校企合作的学院、创新创业孵化空间等。二期建设项目将完善物流仓储配套基地、生活服务等配套设施。</v>
          </cell>
          <cell r="D43" t="str">
            <v>续建</v>
          </cell>
          <cell r="E43" t="str">
            <v>2020-2021</v>
          </cell>
          <cell r="F43">
            <v>1</v>
          </cell>
          <cell r="G43">
            <v>0.52</v>
          </cell>
          <cell r="H43">
            <v>0.48</v>
          </cell>
          <cell r="I43" t="str">
            <v>广东众创时代咨询有限公司</v>
          </cell>
          <cell r="J43" t="str">
            <v>澄海区政府</v>
          </cell>
        </row>
        <row r="44">
          <cell r="B44" t="str">
            <v>创新创业基地</v>
          </cell>
          <cell r="C44" t="str">
            <v>6项</v>
          </cell>
        </row>
        <row r="44">
          <cell r="F44">
            <v>52.23247</v>
          </cell>
          <cell r="G44">
            <v>25.5</v>
          </cell>
          <cell r="H44">
            <v>26.73247</v>
          </cell>
        </row>
        <row r="45">
          <cell r="B45" t="str">
            <v>智慧城市综合解决方案升级项目</v>
          </cell>
          <cell r="C45" t="str">
            <v>本项目采用购置办公场地、相关软硬件设备，配备相应研发实施团队的形式，升级现有的研发系统和技术。 </v>
          </cell>
          <cell r="D45" t="str">
            <v>新开工</v>
          </cell>
          <cell r="E45" t="str">
            <v>2021-2023</v>
          </cell>
          <cell r="F45">
            <v>1.25727</v>
          </cell>
          <cell r="G45">
            <v>0</v>
          </cell>
          <cell r="H45">
            <v>1.25727</v>
          </cell>
          <cell r="I45" t="str">
            <v>广东天亿马信息产业股份有限公司</v>
          </cell>
          <cell r="J45" t="str">
            <v>华侨试验区管委会</v>
          </cell>
        </row>
        <row r="46">
          <cell r="B46" t="str">
            <v>华侨试验区电商直播产业基地</v>
          </cell>
          <cell r="C46" t="str">
            <v>通过有条件免租的方式提供一定的隔音直播间等办公场所给相关电商直播企业，定期举办招商选品活动，并配套直播、电商服务、技能培训、供应链服务等一站式服务，致力打造“网红直播+短视频+电商+文化旅游”电商直播产业链。</v>
          </cell>
          <cell r="D46" t="str">
            <v>续建</v>
          </cell>
          <cell r="E46" t="str">
            <v>2020-2024</v>
          </cell>
          <cell r="F46">
            <v>2</v>
          </cell>
          <cell r="G46">
            <v>0.2</v>
          </cell>
          <cell r="H46">
            <v>1.8</v>
          </cell>
          <cell r="I46" t="str">
            <v>汕头市东海岸投资建设有限公司</v>
          </cell>
          <cell r="J46" t="str">
            <v>华侨试验区管委会</v>
          </cell>
        </row>
        <row r="47">
          <cell r="B47" t="str">
            <v>汕头289新经济产业园</v>
          </cell>
          <cell r="C47" t="str">
            <v>龙湖工业区的升级改造及综合运营，改造内容：建筑外墙及内部装修改造、公共区域及配 套设施设备建设，运营内容：策划、招商、运营、管理、咨询、会展服务等。</v>
          </cell>
          <cell r="D47" t="str">
            <v>续建</v>
          </cell>
          <cell r="E47" t="str">
            <v>2020-2022</v>
          </cell>
          <cell r="F47">
            <v>2</v>
          </cell>
          <cell r="G47">
            <v>0.5</v>
          </cell>
          <cell r="H47">
            <v>1.5</v>
          </cell>
          <cell r="I47" t="str">
            <v>汕头市二八九科创投资有限公司</v>
          </cell>
          <cell r="J47" t="str">
            <v>龙湖区政府</v>
          </cell>
        </row>
        <row r="48">
          <cell r="B48" t="str">
            <v>汕头市乐百讯科创园建设项目</v>
          </cell>
          <cell r="C48" t="str">
            <v>建设面积近14500平方米，其中地下不计容积面积近2500平方米，倾力打造全新教育科技类的创业创客基地。</v>
          </cell>
          <cell r="D48" t="str">
            <v>续建</v>
          </cell>
          <cell r="E48" t="str">
            <v>2020-2021</v>
          </cell>
          <cell r="F48">
            <v>3</v>
          </cell>
          <cell r="G48">
            <v>0.7</v>
          </cell>
          <cell r="H48">
            <v>2.3</v>
          </cell>
          <cell r="I48" t="str">
            <v>广东乐百讯置业发展有限公司</v>
          </cell>
          <cell r="J48" t="str">
            <v>龙湖区政府</v>
          </cell>
        </row>
        <row r="49">
          <cell r="B49" t="str">
            <v>鸿泰时尚科创园智能创新中心</v>
          </cell>
          <cell r="C49" t="str">
            <v>总用地面积4734.7平方米拟建1幢9层智能创新中心（包括高新技术实验室、研发中心等）及相关配套，总建筑面积约3万平方米。</v>
          </cell>
          <cell r="D49" t="str">
            <v>续建</v>
          </cell>
          <cell r="E49" t="str">
            <v>2020-2023</v>
          </cell>
          <cell r="F49">
            <v>1.6</v>
          </cell>
          <cell r="G49">
            <v>0.6</v>
          </cell>
          <cell r="H49">
            <v>1</v>
          </cell>
          <cell r="I49" t="str">
            <v>广东鸿泰时尚服饰股份有限公司</v>
          </cell>
          <cell r="J49" t="str">
            <v>澄海区政府</v>
          </cell>
        </row>
        <row r="50">
          <cell r="B50" t="str">
            <v>中海信（汕头）创新产业城项目</v>
          </cell>
          <cell r="C50" t="str">
            <v>建设厂房及配套设施，其中非生产性厂房建筑面积15万平方米，生产性厂房建筑面积61万平方米。</v>
          </cell>
          <cell r="D50" t="str">
            <v>续建</v>
          </cell>
          <cell r="E50" t="str">
            <v>2016-2021</v>
          </cell>
          <cell r="F50">
            <v>42.3752</v>
          </cell>
          <cell r="G50">
            <v>23.5</v>
          </cell>
          <cell r="H50">
            <v>18.8752</v>
          </cell>
          <cell r="I50" t="str">
            <v>汕头市中海信科技实业有限公司</v>
          </cell>
          <cell r="J50" t="str">
            <v>濠江区政府</v>
          </cell>
        </row>
        <row r="51">
          <cell r="B51" t="str">
            <v>融合基础设施</v>
          </cell>
          <cell r="C51" t="str">
            <v>3项</v>
          </cell>
        </row>
        <row r="51">
          <cell r="F51">
            <v>18.67</v>
          </cell>
          <cell r="G51">
            <v>0.2</v>
          </cell>
          <cell r="H51">
            <v>18.47</v>
          </cell>
        </row>
        <row r="52">
          <cell r="B52" t="str">
            <v>交通智慧指挥中心</v>
          </cell>
          <cell r="C52" t="str">
            <v>建设公安交通智慧指挥中心1栋12层，建筑面积约20000平方米（含地下室一层为车库），并配套建设智慧指挥系统。</v>
          </cell>
          <cell r="D52" t="str">
            <v>续建</v>
          </cell>
          <cell r="E52" t="str">
            <v>2020-2022</v>
          </cell>
          <cell r="F52">
            <v>15.67</v>
          </cell>
          <cell r="G52">
            <v>0.2</v>
          </cell>
          <cell r="H52">
            <v>15.47</v>
          </cell>
          <cell r="I52" t="str">
            <v>市公安局</v>
          </cell>
          <cell r="J52" t="str">
            <v>市公安局</v>
          </cell>
        </row>
        <row r="53">
          <cell r="B53" t="str">
            <v>潮阳区智慧交通管理系统工程</v>
          </cell>
          <cell r="C53" t="str">
            <v>充分利用物联网技术、大数据技术和5G网络，建设智慧指挥中心系统、智慧通行系统、智慧停车系统、智慧治超系统、智慧卡口系统、搭建多杆合一视频智慧杆。</v>
          </cell>
          <cell r="D53" t="str">
            <v>新开工</v>
          </cell>
          <cell r="E53" t="str">
            <v>2022-2023</v>
          </cell>
          <cell r="F53">
            <v>2</v>
          </cell>
          <cell r="G53">
            <v>0</v>
          </cell>
          <cell r="H53">
            <v>2</v>
          </cell>
          <cell r="I53" t="str">
            <v>市公安局潮阳分局</v>
          </cell>
          <cell r="J53" t="str">
            <v>潮阳区政府</v>
          </cell>
        </row>
        <row r="54">
          <cell r="B54" t="str">
            <v>汕头市潮南区纺织印染环保综合处理中心5G智慧园区</v>
          </cell>
          <cell r="C54" t="str">
            <v>计划在园区范围内通过移动通讯运营商搭建5G智慧园区平台与精品网络，拟建设信息化、安防管理、交通出行、公共服务等方面内容。</v>
          </cell>
          <cell r="D54" t="str">
            <v>新开工</v>
          </cell>
          <cell r="E54" t="str">
            <v>2021-2022</v>
          </cell>
          <cell r="F54">
            <v>1</v>
          </cell>
          <cell r="G54">
            <v>0</v>
          </cell>
          <cell r="H54">
            <v>1</v>
          </cell>
          <cell r="I54" t="str">
            <v>汕头市潮南纺织工业循环经济产业园投资开发有限公司</v>
          </cell>
          <cell r="J54" t="str">
            <v>潮南区政府</v>
          </cell>
        </row>
        <row r="55">
          <cell r="B55" t="str">
            <v>制造业领域</v>
          </cell>
          <cell r="C55" t="str">
            <v>97项</v>
          </cell>
        </row>
        <row r="55">
          <cell r="F55">
            <v>354.631881</v>
          </cell>
          <cell r="G55">
            <v>67.1873</v>
          </cell>
          <cell r="H55">
            <v>287.469981</v>
          </cell>
        </row>
        <row r="56">
          <cell r="B56" t="str">
            <v>高端装备制造产业项目</v>
          </cell>
          <cell r="C56" t="str">
            <v>18项</v>
          </cell>
        </row>
        <row r="56">
          <cell r="F56">
            <v>83.2415</v>
          </cell>
          <cell r="G56">
            <v>20.3289</v>
          </cell>
          <cell r="H56">
            <v>62.9126</v>
          </cell>
        </row>
        <row r="57">
          <cell r="B57" t="str">
            <v>汕头市造船厂异地重建项目（一期）</v>
          </cell>
          <cell r="C57" t="str">
            <v>搬迁新建一座具备15万吨及以下船舶修造能力的高端现代化船厂，岸线长度约1500米，水深不小于8米，建设15万吨级船坞、舾装码头、分段装焊平台、船体车间、舾装车间等生产设施，配套综合办公楼和生活服务设施。</v>
          </cell>
          <cell r="D57" t="str">
            <v>新开工</v>
          </cell>
          <cell r="E57" t="str">
            <v>2022-2023</v>
          </cell>
          <cell r="F57">
            <v>9.885</v>
          </cell>
          <cell r="G57">
            <v>0</v>
          </cell>
          <cell r="H57">
            <v>9.885</v>
          </cell>
          <cell r="I57" t="str">
            <v>汕头市交通运输集团有限公司</v>
          </cell>
          <cell r="J57" t="str">
            <v>汕头市交通运输集团有限公司</v>
          </cell>
        </row>
        <row r="58">
          <cell r="B58" t="str">
            <v>智能化专用车辆制造项目</v>
          </cell>
          <cell r="C58" t="str">
            <v>占地面积10亩，总建筑面积12190平方米，容积率1.83。计划建设一栋6层综合楼，主要用于物流仓储、研发中心、办公；一栋15米高车间，用于生产。</v>
          </cell>
          <cell r="D58" t="str">
            <v>续建</v>
          </cell>
          <cell r="E58" t="str">
            <v>2020-2021</v>
          </cell>
          <cell r="F58">
            <v>1.08</v>
          </cell>
          <cell r="G58">
            <v>0.15</v>
          </cell>
          <cell r="H58">
            <v>0.93</v>
          </cell>
          <cell r="I58" t="str">
            <v>广东威能动力设备有限公司</v>
          </cell>
          <cell r="J58" t="str">
            <v>高新区管委会</v>
          </cell>
        </row>
        <row r="59">
          <cell r="B59" t="str">
            <v>悦源航空用品生产研发及仓储物流基地项目</v>
          </cell>
          <cell r="C59" t="str">
            <v>项目占地面积约56亩，计划总建筑面积约45000平方米，建设产品研发设计中心、生产制造中心、仓储物流中心、行政侯工楼及相关配套用房，从事机上塑料日用品等航空用品的生产、仓储和研发。 </v>
          </cell>
          <cell r="D59" t="str">
            <v>续建</v>
          </cell>
          <cell r="E59" t="str">
            <v>2020-2021</v>
          </cell>
          <cell r="F59">
            <v>1.25</v>
          </cell>
          <cell r="G59">
            <v>0.1</v>
          </cell>
          <cell r="H59">
            <v>1.15</v>
          </cell>
          <cell r="I59" t="str">
            <v>广东悦源实业有限公司</v>
          </cell>
          <cell r="J59" t="str">
            <v>保税区管委会</v>
          </cell>
        </row>
        <row r="60">
          <cell r="B60" t="str">
            <v>3D打印高精密汽车零配件研发及产业化项目</v>
          </cell>
          <cell r="C60" t="str">
            <v>建设技术研发中心及办公楼、综合楼、制造车间、生产车间；购置智能自动化生产线， 航空及汽车零部件、模具3D打印制造生产线。</v>
          </cell>
          <cell r="D60" t="str">
            <v>续建</v>
          </cell>
          <cell r="E60" t="str">
            <v>2020-2022</v>
          </cell>
          <cell r="F60">
            <v>2</v>
          </cell>
          <cell r="G60">
            <v>0.4</v>
          </cell>
          <cell r="H60">
            <v>1.6</v>
          </cell>
          <cell r="I60" t="str">
            <v>汕头市瑞祥模具有限公司</v>
          </cell>
          <cell r="J60" t="str">
            <v>金平区政府</v>
          </cell>
        </row>
        <row r="61">
          <cell r="B61" t="str">
            <v>生物科技与智能制造项目</v>
          </cell>
          <cell r="C61" t="str">
            <v>将采用业界领先的生物科技等技术，融合信息化、自动化和数字化手段，建成符合国际高端市场标准和认证要求的智能化环保观光工厂。</v>
          </cell>
          <cell r="D61" t="str">
            <v>续建</v>
          </cell>
          <cell r="E61" t="str">
            <v>2020-2022</v>
          </cell>
          <cell r="F61">
            <v>3.7</v>
          </cell>
          <cell r="G61">
            <v>0.5</v>
          </cell>
          <cell r="H61">
            <v>3.2</v>
          </cell>
          <cell r="I61" t="str">
            <v>金发拉比妇婴童用品股份有限公司</v>
          </cell>
          <cell r="J61" t="str">
            <v>金平区政府</v>
          </cell>
        </row>
        <row r="62">
          <cell r="B62" t="str">
            <v>功能母粒及生物基可降解母粒产业化项目</v>
          </cell>
          <cell r="C62" t="str">
            <v>项目占地面积18975平方米，建筑面积37950平方米，建设1栋2层生产车间、1栋12层侯工楼、仓库区域和办公区域等配套工程，建设4条功能母粒生产线以及1条生物基可降解母粒生产线。</v>
          </cell>
          <cell r="D62" t="str">
            <v>新开工</v>
          </cell>
          <cell r="E62" t="str">
            <v>2021-2023</v>
          </cell>
          <cell r="F62">
            <v>3.61</v>
          </cell>
          <cell r="G62">
            <v>0</v>
          </cell>
          <cell r="H62">
            <v>3.61</v>
          </cell>
          <cell r="I62" t="str">
            <v>广东美联新材料股份有限公司</v>
          </cell>
          <cell r="J62" t="str">
            <v>金平区政府</v>
          </cell>
        </row>
        <row r="63">
          <cell r="B63" t="str">
            <v>电子信息化学品和锂电池正极材料建设项目</v>
          </cell>
          <cell r="C63" t="str">
            <v>建筑面积约23500平方米，建设电子化学品生产厂房及生产线、电池新能源材料厂房及生产线、配套设施等。</v>
          </cell>
          <cell r="D63" t="str">
            <v>新开工</v>
          </cell>
          <cell r="E63" t="str">
            <v>2022-2024</v>
          </cell>
          <cell r="F63">
            <v>1.25</v>
          </cell>
          <cell r="G63">
            <v>0</v>
          </cell>
          <cell r="H63">
            <v>1.25</v>
          </cell>
          <cell r="I63" t="str">
            <v>广东光华科技股份有限公司</v>
          </cell>
          <cell r="J63" t="str">
            <v>金平区政府</v>
          </cell>
        </row>
        <row r="64">
          <cell r="B64" t="str">
            <v>新型特种印制电路板产业化（一期）建设项目</v>
          </cell>
          <cell r="C64" t="str">
            <v>新建主厂房、动力站、废水处理站等建筑，购置压机、钻机、曝光机、闪蚀线、显影线、电镀线等仪器设备。</v>
          </cell>
          <cell r="D64" t="str">
            <v>续建</v>
          </cell>
          <cell r="E64" t="str">
            <v>2020-2022</v>
          </cell>
          <cell r="F64">
            <v>15.8</v>
          </cell>
          <cell r="G64">
            <v>2.68</v>
          </cell>
          <cell r="H64">
            <v>13.12</v>
          </cell>
          <cell r="I64" t="str">
            <v>广东汕头超声电子股份有限公司</v>
          </cell>
          <cell r="J64" t="str">
            <v>龙湖区政府</v>
          </cell>
        </row>
        <row r="65">
          <cell r="B65" t="str">
            <v>高端印制板结构升级技术改造项目</v>
          </cell>
          <cell r="C65" t="str">
            <v>通过购置新增生产、检测、仓储等专业设备，对高端印制板流程进行技术改造升级，实现创新推动、优化布局、产品结构进一步转型升级的目标。</v>
          </cell>
          <cell r="D65" t="str">
            <v>续建</v>
          </cell>
          <cell r="E65" t="str">
            <v>2019-2021</v>
          </cell>
          <cell r="F65">
            <v>1</v>
          </cell>
          <cell r="G65">
            <v>0.3</v>
          </cell>
          <cell r="H65">
            <v>0.7</v>
          </cell>
          <cell r="I65" t="str">
            <v>汕头超声印制板（二厂）有限公司</v>
          </cell>
          <cell r="J65" t="str">
            <v>龙湖区政府</v>
          </cell>
        </row>
        <row r="66">
          <cell r="B66" t="str">
            <v>电力负荷管理智能终端费控系列计量箱建设项目</v>
          </cell>
          <cell r="C66" t="str">
            <v>建设用地规划建成六层工业厂房一栋，建筑面积约25500平方米。通过购置设备及自动化数控系统等，建成新型费控计量表箱生产线。</v>
          </cell>
          <cell r="D66" t="str">
            <v>续建</v>
          </cell>
          <cell r="E66" t="str">
            <v>2020-2023</v>
          </cell>
          <cell r="F66">
            <v>1</v>
          </cell>
          <cell r="G66">
            <v>0.23</v>
          </cell>
          <cell r="H66">
            <v>0.77</v>
          </cell>
          <cell r="I66" t="str">
            <v>广东佰林电气设备厂有限公司</v>
          </cell>
          <cell r="J66" t="str">
            <v>龙湖区政府</v>
          </cell>
        </row>
        <row r="67">
          <cell r="B67" t="str">
            <v>智能型XGN开关设备生产建设项目</v>
          </cell>
          <cell r="C67" t="str">
            <v>计划新建一栋4层现代化厂房，该栋4层厂房占地面积3600平方米，建筑面积14550平方米，主要用于智能电网关键设备“XGN产品”的生产。</v>
          </cell>
          <cell r="D67" t="str">
            <v>续建</v>
          </cell>
          <cell r="E67" t="str">
            <v>2020-2023</v>
          </cell>
          <cell r="F67">
            <v>2.4865</v>
          </cell>
          <cell r="G67">
            <v>1</v>
          </cell>
          <cell r="H67">
            <v>1.4865</v>
          </cell>
          <cell r="I67" t="str">
            <v>广东金晖隆开关有限公司</v>
          </cell>
          <cell r="J67" t="str">
            <v>龙湖区政府</v>
          </cell>
        </row>
        <row r="68">
          <cell r="B68" t="str">
            <v>智能电网关键设备XGN生产厂房（一期）</v>
          </cell>
          <cell r="C68" t="str">
            <v>建设1栋4层厂房，占地面积3600平方米，建筑面积14550平方米。主要用于智能电网关键设备“XGN产品”的生产。</v>
          </cell>
          <cell r="D68" t="str">
            <v>续建</v>
          </cell>
          <cell r="E68" t="str">
            <v>2020-2022</v>
          </cell>
          <cell r="F68">
            <v>1</v>
          </cell>
          <cell r="G68">
            <v>0.2</v>
          </cell>
          <cell r="H68">
            <v>0.8</v>
          </cell>
          <cell r="I68" t="str">
            <v>广东金晖隆开关有限公司</v>
          </cell>
          <cell r="J68" t="str">
            <v>龙湖区政府</v>
          </cell>
        </row>
        <row r="69">
          <cell r="B69" t="str">
            <v>汕头市众业达电器设备有限公司生产高低压电器设备及元器件改扩建项目</v>
          </cell>
          <cell r="C69" t="str">
            <v>增加生产项目，改建面积15220平方米。主要原材料为高压真空断路器、低压空气开关等电气元器件；钣金材料、电焊材料。主要设备：计算机、电气元器件组装 生产线，数控机床、电焊设备、电动及气动工具一批。</v>
          </cell>
          <cell r="D69" t="str">
            <v>续建</v>
          </cell>
          <cell r="E69" t="str">
            <v>2020-2022</v>
          </cell>
          <cell r="F69">
            <v>5</v>
          </cell>
          <cell r="G69">
            <v>0.1</v>
          </cell>
          <cell r="H69">
            <v>4.9</v>
          </cell>
          <cell r="I69" t="str">
            <v>汕头市众业达电器设备有限公司</v>
          </cell>
          <cell r="J69" t="str">
            <v>龙湖区政府</v>
          </cell>
        </row>
        <row r="70">
          <cell r="B70" t="str">
            <v>汕头比亚迪智能终端零部件生产项目</v>
          </cell>
          <cell r="C70" t="str">
            <v>建设生产厂房、库房以及研发楼、食堂等配套公辅设施，建筑面积约23万平方米，生产智能终端零部件。</v>
          </cell>
          <cell r="D70" t="str">
            <v>续建</v>
          </cell>
          <cell r="E70" t="str">
            <v>2017-2022</v>
          </cell>
          <cell r="F70">
            <v>13</v>
          </cell>
          <cell r="G70">
            <v>10</v>
          </cell>
          <cell r="H70">
            <v>3</v>
          </cell>
          <cell r="I70" t="str">
            <v>比亚迪精密制造有限公司</v>
          </cell>
          <cell r="J70" t="str">
            <v>濠江区政府</v>
          </cell>
        </row>
        <row r="71">
          <cell r="B71" t="str">
            <v>汕头市俊国机器人科技有限公司机器人系统设备生产项目</v>
          </cell>
          <cell r="C71" t="str">
            <v>本项目将建设企业研发中心和标准化厂房，引进国际一流的生产设备。项目规划总建筑面积4.2万平方米，其中厂房建筑面积3万平方米，辅助及配套面积等1.2万平方米。</v>
          </cell>
          <cell r="D71" t="str">
            <v>续建</v>
          </cell>
          <cell r="E71" t="str">
            <v>2019-2021</v>
          </cell>
          <cell r="F71">
            <v>1.25</v>
          </cell>
          <cell r="G71">
            <v>1.0189</v>
          </cell>
          <cell r="H71">
            <v>0.2311</v>
          </cell>
          <cell r="I71" t="str">
            <v>汕头市俊国机器人科技有限公司</v>
          </cell>
          <cell r="J71" t="str">
            <v>濠江区政府</v>
          </cell>
        </row>
        <row r="72">
          <cell r="B72" t="str">
            <v>英联金属科技智能生产基地建设项目</v>
          </cell>
          <cell r="C72" t="str">
            <v>一期项目占地面积：62258.69平方米，建筑面积88947.94平方米；二期项目在原有厂房中实施追加投资，建设年产40亿片易开盖的生产线及配套辅助设施</v>
          </cell>
          <cell r="D72" t="str">
            <v>续建</v>
          </cell>
          <cell r="E72" t="str">
            <v>2019-2023</v>
          </cell>
          <cell r="F72">
            <v>9.82</v>
          </cell>
          <cell r="G72">
            <v>3.65</v>
          </cell>
          <cell r="H72">
            <v>6.17</v>
          </cell>
          <cell r="I72" t="str">
            <v>英联金属科技（汕头）有限公司</v>
          </cell>
          <cell r="J72" t="str">
            <v>濠江区政府</v>
          </cell>
        </row>
        <row r="73">
          <cell r="B73" t="str">
            <v>高端智能设备生产项目</v>
          </cell>
          <cell r="C73" t="str">
            <v>计划在潮阳区金浦梅花工业园区投资建设现代化智能制造装备基地，研发生产高端智能设备等高新技术产品。</v>
          </cell>
          <cell r="D73" t="str">
            <v>新开工</v>
          </cell>
          <cell r="E73" t="str">
            <v>2022-2023</v>
          </cell>
          <cell r="F73">
            <v>3</v>
          </cell>
          <cell r="G73">
            <v>0</v>
          </cell>
          <cell r="H73">
            <v>3</v>
          </cell>
          <cell r="I73" t="str">
            <v>广东轻工机械二厂智能设备有限公司</v>
          </cell>
          <cell r="J73" t="str">
            <v>潮阳区政府</v>
          </cell>
        </row>
        <row r="74">
          <cell r="B74" t="str">
            <v>海盈科技集团锂电池产业基地项目</v>
          </cell>
          <cell r="C74" t="str">
            <v>位于汕头市潮南区双英镇风华村，规划一类工业用地约100亩，分为两期建设，一期规划60亩，二期规划40亩。产业方向：工业级无人机、汽车动力电池、军用级无人机、工业级储能、ＢＭＳ系统总成、供应链代理采购。</v>
          </cell>
          <cell r="D74" t="str">
            <v>新开工</v>
          </cell>
          <cell r="E74" t="str">
            <v>2021-2022</v>
          </cell>
          <cell r="F74">
            <v>7.11</v>
          </cell>
          <cell r="G74">
            <v>0</v>
          </cell>
          <cell r="H74">
            <v>7.11</v>
          </cell>
          <cell r="I74" t="str">
            <v>海盈科技集团有限公司</v>
          </cell>
          <cell r="J74" t="str">
            <v>潮南区政府</v>
          </cell>
        </row>
        <row r="75">
          <cell r="B75" t="str">
            <v>纺织服装产业项目</v>
          </cell>
          <cell r="C75" t="str">
            <v>11项</v>
          </cell>
        </row>
        <row r="75">
          <cell r="F75">
            <v>57.4006</v>
          </cell>
          <cell r="G75">
            <v>24.61</v>
          </cell>
          <cell r="H75">
            <v>32.82</v>
          </cell>
        </row>
        <row r="76">
          <cell r="B76" t="str">
            <v>丽达新型纺织面料生产仓储项目</v>
          </cell>
          <cell r="C76" t="str">
            <v>项目计划建筑面积4万平方米，计划建造现代化厂房，购进行业先进的仓储、纺纱、织布设备，从事棉纱仓储、纺纱、织布生产，生产新型纱线、纺织面料。</v>
          </cell>
          <cell r="D76" t="str">
            <v>新开工</v>
          </cell>
          <cell r="E76" t="str">
            <v>2021-2022</v>
          </cell>
          <cell r="F76">
            <v>1.5</v>
          </cell>
          <cell r="G76">
            <v>0</v>
          </cell>
          <cell r="H76">
            <v>1.5</v>
          </cell>
          <cell r="I76" t="str">
            <v>普宁市丽达纺织有限公司</v>
          </cell>
          <cell r="J76" t="str">
            <v>保税区管委会</v>
          </cell>
        </row>
        <row r="77">
          <cell r="B77" t="str">
            <v>高档熔喷材料及熔喷无纺布技术改造项目</v>
          </cell>
          <cell r="C77" t="str">
            <v>项目主要进行高档熔喷材料及熔喷无纺布技术改造，厂房装修等。</v>
          </cell>
          <cell r="D77" t="str">
            <v>续建</v>
          </cell>
          <cell r="E77" t="str">
            <v>2020-2021</v>
          </cell>
          <cell r="F77">
            <v>1.7</v>
          </cell>
          <cell r="G77">
            <v>1.35</v>
          </cell>
          <cell r="H77">
            <v>0.35</v>
          </cell>
          <cell r="I77" t="str">
            <v>广东美联新材料股份有限公司</v>
          </cell>
          <cell r="J77" t="str">
            <v>金平区政府</v>
          </cell>
        </row>
        <row r="78">
          <cell r="B78" t="str">
            <v>高档针织品面料生产项目</v>
          </cell>
          <cell r="C78" t="str">
            <v>项目分二期建设2幢厂房、1幢宿舍楼及其他配套工程。现工程建设已完成一期厂房1幢及宿舍楼主体结构，室内正在安装消防、水电中，预计12月底开始投入生产。二期工程建设1幢厂房预计2021年4月开始建设。</v>
          </cell>
          <cell r="D78" t="str">
            <v>续建</v>
          </cell>
          <cell r="E78" t="str">
            <v>2019-2022</v>
          </cell>
          <cell r="F78">
            <v>1.2006</v>
          </cell>
          <cell r="G78">
            <v>0.45</v>
          </cell>
          <cell r="H78">
            <v>0.75</v>
          </cell>
          <cell r="I78" t="str">
            <v>汕头市明裕锦纶科技有限公司</v>
          </cell>
          <cell r="J78" t="str">
            <v>濠江区政府</v>
          </cell>
        </row>
        <row r="79">
          <cell r="B79" t="str">
            <v>潮阳区各印染企业自建厂房项目</v>
          </cell>
          <cell r="C79" t="str">
            <v>包括恒丰泰、佳美针织及新兴雅等16家拍地胡印染企业建设自建厂房投入生产。</v>
          </cell>
          <cell r="D79" t="str">
            <v>续建</v>
          </cell>
          <cell r="E79" t="str">
            <v>2018-2021</v>
          </cell>
          <cell r="F79">
            <v>20.6</v>
          </cell>
          <cell r="G79">
            <v>8</v>
          </cell>
          <cell r="H79">
            <v>12.6</v>
          </cell>
          <cell r="I79" t="str">
            <v>各家拍地印染企业</v>
          </cell>
          <cell r="J79" t="str">
            <v>潮阳区政府</v>
          </cell>
        </row>
        <row r="80">
          <cell r="B80" t="str">
            <v>广东荣昌纺织实业有限公司自动化无梭织造建设项目</v>
          </cell>
          <cell r="C80" t="str">
            <v>计划新征土地200亩，新建厂房80000平方米及配套、引进比利时喷气织机600台。</v>
          </cell>
          <cell r="D80" t="str">
            <v>新开工</v>
          </cell>
          <cell r="E80" t="str">
            <v>2021-2022</v>
          </cell>
          <cell r="F80">
            <v>6</v>
          </cell>
          <cell r="G80">
            <v>0</v>
          </cell>
          <cell r="H80">
            <v>6</v>
          </cell>
          <cell r="I80" t="str">
            <v>广东荣昌纺织实业有限公司</v>
          </cell>
          <cell r="J80" t="str">
            <v>潮阳区政府</v>
          </cell>
        </row>
        <row r="81">
          <cell r="B81" t="str">
            <v>广东连坚集团有限公司新建厂房及配套基建项目</v>
          </cell>
          <cell r="C81" t="str">
            <v>新建工业厂房4.5万平方米，以及购进新设备一批。</v>
          </cell>
          <cell r="D81" t="str">
            <v>新开工</v>
          </cell>
          <cell r="E81" t="str">
            <v>2021-2021</v>
          </cell>
          <cell r="F81">
            <v>1</v>
          </cell>
          <cell r="G81">
            <v>0</v>
          </cell>
          <cell r="H81">
            <v>1</v>
          </cell>
          <cell r="I81" t="str">
            <v>广东连坚集团有限公司</v>
          </cell>
          <cell r="J81" t="str">
            <v>潮阳区政府</v>
          </cell>
        </row>
        <row r="82">
          <cell r="B82" t="str">
            <v>英华织造盘活亿生厂房项目</v>
          </cell>
          <cell r="C82" t="str">
            <v>汕头市英华织造实业有限公司与贵屿循环经济产业园区合作，利用已建成的亿生厂房共13栋共9万多平方米通用厂房，建设新型纺织服装综合产业园区。</v>
          </cell>
          <cell r="D82" t="str">
            <v>新开工</v>
          </cell>
          <cell r="E82" t="str">
            <v>2021-2022</v>
          </cell>
          <cell r="F82">
            <v>3</v>
          </cell>
          <cell r="G82">
            <v>0</v>
          </cell>
          <cell r="H82">
            <v>3</v>
          </cell>
          <cell r="I82" t="str">
            <v>汕头市英华织造实业有限公司</v>
          </cell>
          <cell r="J82" t="str">
            <v>潮阳区政府</v>
          </cell>
        </row>
        <row r="83">
          <cell r="B83" t="str">
            <v>潮南区传统产业技术改造项目</v>
          </cell>
          <cell r="C83" t="str">
            <v>汕头市广信织染实业有限公司等16家企业通过实施技术改造提升优化纺织产业，引进智能染色机、染布机、等先进生产设备，促进企业转型升级。</v>
          </cell>
          <cell r="D83" t="str">
            <v>续建</v>
          </cell>
          <cell r="E83" t="str">
            <v>2019-2021</v>
          </cell>
          <cell r="F83">
            <v>5.96</v>
          </cell>
          <cell r="G83">
            <v>2.73</v>
          </cell>
          <cell r="H83">
            <v>3.26</v>
          </cell>
          <cell r="I83" t="str">
            <v>汕头市广信织染实业有限公司等16家企业</v>
          </cell>
          <cell r="J83" t="str">
            <v>潮南区政府</v>
          </cell>
        </row>
        <row r="84">
          <cell r="B84" t="str">
            <v>127家入园印染企业设备更新项目</v>
          </cell>
          <cell r="C84" t="str">
            <v>园区127家入园企业（75家标准厂房及52家自建厂房），按合同投资强度要求购买设备、转型升级。</v>
          </cell>
          <cell r="D84" t="str">
            <v>续建</v>
          </cell>
          <cell r="E84" t="str">
            <v>2019-2021</v>
          </cell>
          <cell r="F84">
            <v>11.94</v>
          </cell>
          <cell r="G84">
            <v>10.185</v>
          </cell>
          <cell r="H84">
            <v>1.755</v>
          </cell>
          <cell r="I84" t="str">
            <v>拟入驻自建厂房专业印染企业</v>
          </cell>
          <cell r="J84" t="str">
            <v>潮南区政府</v>
          </cell>
        </row>
        <row r="85">
          <cell r="B85" t="str">
            <v>高档功能性纺织品加工项目</v>
          </cell>
          <cell r="C85" t="str">
            <v>占地面积112066.3平方米，实用面积93077.35平方米，总建筑面积约50000平方米，其中建设厂房3栋，面积约36000平方米；配套办公及宿舍楼1栋，面积约14000平方米。引进纺织加工设备等。</v>
          </cell>
          <cell r="D85" t="str">
            <v>新开工</v>
          </cell>
          <cell r="E85" t="str">
            <v>2021-2023</v>
          </cell>
          <cell r="F85">
            <v>2</v>
          </cell>
          <cell r="G85">
            <v>0</v>
          </cell>
          <cell r="H85">
            <v>2</v>
          </cell>
          <cell r="I85" t="str">
            <v>汕头市泓安纺织实业有限公司</v>
          </cell>
          <cell r="J85" t="str">
            <v>潮南区政府</v>
          </cell>
        </row>
        <row r="86">
          <cell r="B86" t="str">
            <v>高端新型功能性纺织面料智能制造项目</v>
          </cell>
          <cell r="C86" t="str">
            <v>新建厂房及研发楼等105000平方米，并购进新设备64台套，升级改造ERP系统、SEDO中控软件。建设3500平方米中水处理回用系统及污水处理设施1批，建设19706平方米分布式光伏发电。</v>
          </cell>
          <cell r="D86" t="str">
            <v>续建</v>
          </cell>
          <cell r="E86" t="str">
            <v>2020-2021</v>
          </cell>
          <cell r="F86">
            <v>2.5</v>
          </cell>
          <cell r="G86">
            <v>1.895</v>
          </cell>
          <cell r="H86">
            <v>0.605</v>
          </cell>
          <cell r="I86" t="str">
            <v>汕头市鼎泰丰实业有限公司</v>
          </cell>
          <cell r="J86" t="str">
            <v>潮南区政府</v>
          </cell>
        </row>
        <row r="87">
          <cell r="B87" t="str">
            <v>工艺玩具产业项目</v>
          </cell>
          <cell r="C87" t="str">
            <v>2项</v>
          </cell>
        </row>
        <row r="87">
          <cell r="F87">
            <v>2.4</v>
          </cell>
          <cell r="G87">
            <v>0.8</v>
          </cell>
          <cell r="H87">
            <v>1.6</v>
          </cell>
        </row>
        <row r="88">
          <cell r="B88" t="str">
            <v>科教机器人产品生产基地项目</v>
          </cell>
          <cell r="C88" t="str">
            <v>拟新建设厂房及配套设施总建筑面积约3万平方米，包括：一栋综合楼、一栋厂房用于生产科教机器人产品相关生产工艺设备。</v>
          </cell>
          <cell r="D88" t="str">
            <v>新开工</v>
          </cell>
          <cell r="E88" t="str">
            <v>2022-2024</v>
          </cell>
          <cell r="F88">
            <v>1.2</v>
          </cell>
          <cell r="G88">
            <v>0</v>
          </cell>
          <cell r="H88">
            <v>1.2</v>
          </cell>
          <cell r="I88" t="str">
            <v>广东邦宝益智玩具股份有限公司</v>
          </cell>
          <cell r="J88" t="str">
            <v>金平区政府</v>
          </cell>
        </row>
        <row r="89">
          <cell r="B89" t="str">
            <v>奇士达智能科技股份有限公司智能互动玩具和智能穿戴系列产品技术改造项目（二期）</v>
          </cell>
          <cell r="C89" t="str">
            <v>项目占地面积6800平方米，建筑面积25000平方米。</v>
          </cell>
          <cell r="D89" t="str">
            <v>续建</v>
          </cell>
          <cell r="E89" t="str">
            <v>2020-2021</v>
          </cell>
          <cell r="F89">
            <v>1.2</v>
          </cell>
          <cell r="G89">
            <v>0.8</v>
          </cell>
          <cell r="H89">
            <v>0.4</v>
          </cell>
          <cell r="I89" t="str">
            <v>奇士达智能科技股份有限公司</v>
          </cell>
          <cell r="J89" t="str">
            <v>澄海区政府</v>
          </cell>
        </row>
        <row r="90">
          <cell r="B90" t="str">
            <v>化工塑料产业项目</v>
          </cell>
          <cell r="C90" t="str">
            <v>7项</v>
          </cell>
        </row>
        <row r="90">
          <cell r="F90">
            <v>14.3</v>
          </cell>
          <cell r="G90">
            <v>1.639</v>
          </cell>
          <cell r="H90">
            <v>12.661</v>
          </cell>
        </row>
        <row r="91">
          <cell r="B91" t="str">
            <v>可降解塑料产业化项目</v>
          </cell>
          <cell r="C91" t="str">
            <v>项目用地总面积20亩，拟投资6500万元建设智能厨电生产厂房。</v>
          </cell>
          <cell r="D91" t="str">
            <v>新开工</v>
          </cell>
          <cell r="E91" t="str">
            <v>2022-2023</v>
          </cell>
          <cell r="F91">
            <v>1.2</v>
          </cell>
          <cell r="G91">
            <v>0</v>
          </cell>
          <cell r="H91">
            <v>1.2</v>
          </cell>
          <cell r="I91" t="str">
            <v>广东彩虹色母粒有限公司</v>
          </cell>
          <cell r="J91" t="str">
            <v>高新区管委会</v>
          </cell>
        </row>
        <row r="92">
          <cell r="B92" t="str">
            <v>光华科技北侧厂区扩建项目</v>
          </cell>
          <cell r="C92" t="str">
            <v>项目占地约50亩，建设现代化厂房及办公设施。</v>
          </cell>
          <cell r="D92" t="str">
            <v>新开工</v>
          </cell>
          <cell r="E92" t="str">
            <v>2022-2025</v>
          </cell>
          <cell r="F92">
            <v>2</v>
          </cell>
          <cell r="G92">
            <v>0</v>
          </cell>
          <cell r="H92">
            <v>2</v>
          </cell>
          <cell r="I92" t="str">
            <v>广东光华科技股份有限公司</v>
          </cell>
          <cell r="J92" t="str">
            <v>金平区政府</v>
          </cell>
        </row>
        <row r="93">
          <cell r="B93" t="str">
            <v>汕头市皮恩希塑胶制品有限公司——高标准通用厂房</v>
          </cell>
          <cell r="C93" t="str">
            <v>项目位于鸥汀街道粤东物流总部新城物流产业区次干二路与次干三路交界处东南侧，建筑面积：办公楼12036平方米，工业78234平方米，教育及研究10030平方米，高标准通用厂房49.223亩。</v>
          </cell>
          <cell r="D93" t="str">
            <v>续建</v>
          </cell>
          <cell r="E93" t="str">
            <v>2020-2022</v>
          </cell>
          <cell r="F93">
            <v>5</v>
          </cell>
          <cell r="G93">
            <v>1.129</v>
          </cell>
          <cell r="H93">
            <v>3.871</v>
          </cell>
          <cell r="I93" t="str">
            <v>汕头市皮恩希塑胶制品有限公司</v>
          </cell>
          <cell r="J93" t="str">
            <v>龙湖区政府</v>
          </cell>
        </row>
        <row r="94">
          <cell r="B94" t="str">
            <v>年产2万吨高浓度彩色母粒建设项目</v>
          </cell>
          <cell r="C94" t="str">
            <v>计划在汕头市濠江区广澳街道河渡村工业用地地块建设年产2万吨高浓度彩色母粒建设项目，占地面积2400平方米，总建筑面积7200平方米。</v>
          </cell>
          <cell r="D94" t="str">
            <v>新开工</v>
          </cell>
          <cell r="E94" t="str">
            <v>2021-2022</v>
          </cell>
          <cell r="F94">
            <v>1.79</v>
          </cell>
          <cell r="G94">
            <v>0</v>
          </cell>
          <cell r="H94">
            <v>1.79</v>
          </cell>
          <cell r="I94" t="str">
            <v>广东美联新材料股份有限公司</v>
          </cell>
          <cell r="J94" t="str">
            <v>濠江区政府</v>
          </cell>
        </row>
        <row r="95">
          <cell r="B95" t="str">
            <v>塑料包装箱及容器、纸类包装生产项目</v>
          </cell>
          <cell r="C95" t="str">
            <v>项目包括一幢五层（局部七层）办公楼A，一幢六层研发厂房B，一幢六层厂房C，一幢六层厂房D，门房33.7㎡，围墙575.4米及地下消防池、水泵房一座主要经营范围为制造塑料包装箱及容器、加工工艺盒、销售文具用品。</v>
          </cell>
          <cell r="D95" t="str">
            <v>续建</v>
          </cell>
          <cell r="E95" t="str">
            <v>2017-2021</v>
          </cell>
          <cell r="F95">
            <v>1.05</v>
          </cell>
          <cell r="G95">
            <v>0.51</v>
          </cell>
          <cell r="H95">
            <v>0.54</v>
          </cell>
          <cell r="I95" t="str">
            <v>广东华沣包装有限公司</v>
          </cell>
          <cell r="J95" t="str">
            <v>濠江区政府</v>
          </cell>
        </row>
        <row r="96">
          <cell r="B96" t="str">
            <v>广东雅丽洁精细化工有限公司现代化生态产业园项目</v>
          </cell>
          <cell r="C96" t="str">
            <v>占地面积14700平方米，建设厂房一栋，研发中心一栋，宿舍，配套仓库物流中心，办公行政用房，总建筑面积约76000平方米。引进现代化生产设备、检测设备等。</v>
          </cell>
          <cell r="D96" t="str">
            <v>新开工</v>
          </cell>
          <cell r="E96" t="str">
            <v>2022-2023</v>
          </cell>
          <cell r="F96">
            <v>1.2</v>
          </cell>
          <cell r="G96">
            <v>0</v>
          </cell>
          <cell r="H96">
            <v>1.2</v>
          </cell>
          <cell r="I96" t="str">
            <v>广东雅丽洁精细化工有限公司</v>
          </cell>
          <cell r="J96" t="str">
            <v>潮南区政府</v>
          </cell>
        </row>
        <row r="97">
          <cell r="B97" t="str">
            <v>广东创新精细化工实业有限公司化学助剂和助剂制造项目</v>
          </cell>
          <cell r="C97" t="str">
            <v>项目实用用地面积为35063平方米，规划总建筑面积为4万平方米，建筑物主要包括综合楼、车间、仓库、公用工程房、门卫室、埋地储罐区、消防水池、冷却水循环池、事故应急池、雨水收集池污水池、废水收集池等配套设施。</v>
          </cell>
          <cell r="D97" t="str">
            <v>新开工</v>
          </cell>
          <cell r="E97" t="str">
            <v>2021-2024</v>
          </cell>
          <cell r="F97">
            <v>2.06</v>
          </cell>
          <cell r="G97">
            <v>0</v>
          </cell>
          <cell r="H97">
            <v>2.06</v>
          </cell>
          <cell r="I97" t="str">
            <v>广东创新精细化工实业有限公司</v>
          </cell>
          <cell r="J97" t="str">
            <v>潮南区政府</v>
          </cell>
        </row>
        <row r="98">
          <cell r="B98" t="str">
            <v>先进材料产业项目</v>
          </cell>
          <cell r="C98" t="str">
            <v>13项</v>
          </cell>
        </row>
        <row r="98">
          <cell r="F98">
            <v>42.844</v>
          </cell>
          <cell r="G98">
            <v>8.38</v>
          </cell>
          <cell r="H98">
            <v>34.46</v>
          </cell>
        </row>
        <row r="99">
          <cell r="B99" t="str">
            <v>家用牙刷用高分子功能性材料研发及产业化项目</v>
          </cell>
          <cell r="C99" t="str">
            <v>项目占地14亩，主要用于牙刷刷毛功能性材料研发及刷毛制造。</v>
          </cell>
          <cell r="D99" t="str">
            <v>续建</v>
          </cell>
          <cell r="E99" t="str">
            <v>2020-2021</v>
          </cell>
          <cell r="F99">
            <v>1</v>
          </cell>
          <cell r="G99">
            <v>0.15</v>
          </cell>
          <cell r="H99">
            <v>0.85</v>
          </cell>
          <cell r="I99" t="str">
            <v>汕头樱之洁日用制品有限公司</v>
          </cell>
          <cell r="J99" t="str">
            <v>高新区管委会</v>
          </cell>
        </row>
        <row r="100">
          <cell r="B100" t="str">
            <v>源丰利全降解新材料生产项目</v>
          </cell>
          <cell r="C100" t="str">
            <v>项目用地约16650平方米，总建筑面积约20000平方米，主要建设厂房，仓库，研发中心及配套设施，项目实施工贸一体化运营。项目建成后，项目年生产全降解新材料约6000吨。</v>
          </cell>
          <cell r="D100" t="str">
            <v>新开工</v>
          </cell>
          <cell r="E100" t="str">
            <v>2022-2023</v>
          </cell>
          <cell r="F100">
            <v>1.5</v>
          </cell>
          <cell r="G100">
            <v>0</v>
          </cell>
          <cell r="H100">
            <v>1.5</v>
          </cell>
          <cell r="I100" t="str">
            <v>广东源丰利新材料有限公司</v>
          </cell>
          <cell r="J100" t="str">
            <v>保税区管委会</v>
          </cell>
        </row>
        <row r="101">
          <cell r="B101" t="str">
            <v>金刚玻璃低效产业用地再利用项目</v>
          </cell>
          <cell r="C101" t="str">
            <v>总建筑面积约31237平方米，与军方合作研发军用防弹玻璃、战防保安舱、军用三防窗等军品。</v>
          </cell>
          <cell r="D101" t="str">
            <v>新开工</v>
          </cell>
          <cell r="E101" t="str">
            <v>2022-2024</v>
          </cell>
          <cell r="F101">
            <v>1.3</v>
          </cell>
          <cell r="G101">
            <v>0</v>
          </cell>
          <cell r="H101">
            <v>1.3</v>
          </cell>
          <cell r="I101" t="str">
            <v>广东金刚玻璃科技股份有限公司</v>
          </cell>
          <cell r="J101" t="str">
            <v>金平区政府</v>
          </cell>
        </row>
        <row r="102">
          <cell r="B102" t="str">
            <v>荣达新材料低效产业用地再利用项目</v>
          </cell>
          <cell r="C102" t="str">
            <v>项目包括工业设计研发中心、创新工业设计展示平台、世界绿色设计组织（汕头）设计硅谷、众创孵化基地、国际工业新材料库、创新实验工厂等。</v>
          </cell>
          <cell r="D102" t="str">
            <v>新开工</v>
          </cell>
          <cell r="E102" t="str">
            <v>2022-2024</v>
          </cell>
          <cell r="F102">
            <v>5</v>
          </cell>
          <cell r="G102">
            <v>0</v>
          </cell>
          <cell r="H102">
            <v>5</v>
          </cell>
          <cell r="I102" t="str">
            <v>汕头市荣达新材料有限公司</v>
          </cell>
          <cell r="J102" t="str">
            <v>金平区政府</v>
          </cell>
        </row>
        <row r="103">
          <cell r="B103" t="str">
            <v>信嘉环保薄膜</v>
          </cell>
          <cell r="C103" t="str">
            <v>拟在原建筑物基础上扩建为一幢6层工业厂房，项目占地面积1315.9平方米，建筑面积8370.8平方米。项目建设后部分用于生产聚乙烯环保薄膜，部分用于建设标准厂房。 </v>
          </cell>
          <cell r="D103" t="str">
            <v>续建</v>
          </cell>
          <cell r="E103" t="str">
            <v>2020-2021</v>
          </cell>
          <cell r="F103">
            <v>2</v>
          </cell>
          <cell r="G103">
            <v>0.2</v>
          </cell>
          <cell r="H103">
            <v>1.8</v>
          </cell>
          <cell r="I103" t="str">
            <v>汕头市信嘉科技有限公司</v>
          </cell>
          <cell r="J103" t="str">
            <v>龙湖区政府</v>
          </cell>
        </row>
        <row r="104">
          <cell r="B104" t="str">
            <v>高品质薄膜用多功能性高分子母料项目</v>
          </cell>
          <cell r="C104" t="str">
            <v>构建多条先进多功能母料生产线。拟建生产厂房、仓储大楼、研发中心、综合大楼等基础设施。</v>
          </cell>
          <cell r="D104" t="str">
            <v>新开工</v>
          </cell>
          <cell r="E104" t="str">
            <v>2021-2024</v>
          </cell>
          <cell r="F104">
            <v>2</v>
          </cell>
          <cell r="G104">
            <v>0</v>
          </cell>
          <cell r="H104">
            <v>2</v>
          </cell>
          <cell r="I104" t="str">
            <v>汕头市贝斯特科技有限公司</v>
          </cell>
          <cell r="J104" t="str">
            <v>龙湖区政府</v>
          </cell>
        </row>
        <row r="105">
          <cell r="B105" t="str">
            <v>汕头市上奇实业有限公司预应力混凝土管桩生产厂房及配套</v>
          </cell>
          <cell r="C105" t="str">
            <v>项目计划建设厂房及配套共45000平方米。 </v>
          </cell>
          <cell r="D105" t="str">
            <v>续建</v>
          </cell>
          <cell r="E105" t="str">
            <v>2020-2021</v>
          </cell>
          <cell r="F105">
            <v>1.28</v>
          </cell>
          <cell r="G105">
            <v>0.7</v>
          </cell>
          <cell r="H105">
            <v>0.58</v>
          </cell>
          <cell r="I105" t="str">
            <v>汕头市上奇实业有限公司</v>
          </cell>
          <cell r="J105" t="str">
            <v>澄海区政府</v>
          </cell>
        </row>
        <row r="106">
          <cell r="B106" t="str">
            <v>年产5万吨环保新材特种纸生产厂房及配套</v>
          </cell>
          <cell r="C106" t="str">
            <v>项目分二期建设，一期拟投资2.82亿元，引进一条新型机外涂布机生产线，并建设相关配套设施；二期拟投资2.03亿元，引进第二条新型机外涂布生产线。</v>
          </cell>
          <cell r="D106" t="str">
            <v>续建</v>
          </cell>
          <cell r="E106" t="str">
            <v>2019-2021</v>
          </cell>
          <cell r="F106">
            <v>4.85</v>
          </cell>
          <cell r="G106">
            <v>2.5</v>
          </cell>
          <cell r="H106">
            <v>2.35</v>
          </cell>
          <cell r="I106" t="str">
            <v>汕头市松炀新材料特种纸有限公司</v>
          </cell>
          <cell r="J106" t="str">
            <v>澄海区政府</v>
          </cell>
        </row>
        <row r="107">
          <cell r="B107" t="str">
            <v>高阻隔膜材料生产基地建设项目</v>
          </cell>
          <cell r="C107" t="str">
            <v>将新建厂房49715.26平方米，建设研发中心及展示中心10849.04平方米，宿舍9300.52平方米；厂房及研发中心将建设千级洁净车间及相关配套设施。公司计划引进世界先进水平的电子束蒸镀生产设备1套，并配套相应的涂布复合设备。</v>
          </cell>
          <cell r="D107" t="str">
            <v>续建</v>
          </cell>
          <cell r="E107" t="str">
            <v>2018-2021</v>
          </cell>
          <cell r="F107">
            <v>8.214</v>
          </cell>
          <cell r="G107">
            <v>4.83</v>
          </cell>
          <cell r="H107">
            <v>3.38</v>
          </cell>
          <cell r="I107" t="str">
            <v>广东万顺科技有限公司</v>
          </cell>
          <cell r="J107" t="str">
            <v>濠江区政府</v>
          </cell>
        </row>
        <row r="108">
          <cell r="B108" t="str">
            <v>功能性薄膜生产项目</v>
          </cell>
          <cell r="C108" t="str">
            <v>项目占地面积61065.545平方米，总建筑面积177247平方米，其中厂房152763平方米,配套用房24484平方米；主要生产高阻隔膜、耐高温保护膜等功能性薄膜，设计生产能力为1500万平方米/年；主要设备为真空镀膜设备、涂布机等。</v>
          </cell>
          <cell r="D108" t="str">
            <v>新开工</v>
          </cell>
          <cell r="E108" t="str">
            <v>2022-2023</v>
          </cell>
          <cell r="F108">
            <v>5.5</v>
          </cell>
          <cell r="G108">
            <v>0</v>
          </cell>
          <cell r="H108">
            <v>5.5</v>
          </cell>
          <cell r="I108" t="str">
            <v>广东万顺科技有限公司</v>
          </cell>
          <cell r="J108" t="str">
            <v>濠江区政府</v>
          </cell>
        </row>
        <row r="109">
          <cell r="B109" t="str">
            <v>8.7米宽全自动双向拉伸聚丙烯薄膜生产线技术升级改造项目  </v>
          </cell>
          <cell r="C109" t="str">
            <v>购置德国产全自动双向拉伸聚丙烯薄膜生产线2套，以及其它配套设备一批。年新增包装薄膜5万吨。 </v>
          </cell>
          <cell r="D109" t="str">
            <v>新开工</v>
          </cell>
          <cell r="E109" t="str">
            <v>2022-2023</v>
          </cell>
          <cell r="F109">
            <v>5</v>
          </cell>
          <cell r="G109">
            <v>0</v>
          </cell>
          <cell r="H109">
            <v>5</v>
          </cell>
          <cell r="I109" t="str">
            <v>汕头丰兴盛包装材料有限公司 </v>
          </cell>
          <cell r="J109" t="str">
            <v>潮阳区政府</v>
          </cell>
        </row>
        <row r="110">
          <cell r="B110" t="str">
            <v>深联实业现代化高科技产业园项目</v>
          </cell>
          <cell r="C110" t="str">
            <v>计划用地105亩，计划引进国内领先水平的热镀锌生产线设备以及世界领先水平的整条等离子切割线、全自动注塑工艺生产线，生产热镀锌产品、PVC-U芯层发泡排水管、实壁、压力排水管及管件等产品。       </v>
          </cell>
          <cell r="D110" t="str">
            <v>新开工</v>
          </cell>
          <cell r="E110" t="str">
            <v>2024-2025</v>
          </cell>
          <cell r="F110">
            <v>3.2</v>
          </cell>
          <cell r="G110">
            <v>0</v>
          </cell>
          <cell r="H110">
            <v>3.2</v>
          </cell>
          <cell r="I110" t="str">
            <v>广东深联实业有限公司</v>
          </cell>
          <cell r="J110" t="str">
            <v>潮阳区政府</v>
          </cell>
        </row>
        <row r="111">
          <cell r="B111" t="str">
            <v>建筑新材料生产项目</v>
          </cell>
          <cell r="C111" t="str">
            <v>深圳市中兆荣新材料有限公司拟在潮阳区海门镇投资拟建现代化标准厂房、研发楼等。项目将发挥自主研发等优势，不断创新产品，提高市场占有率，打造广东省一流的专业外加剂生产基地。             </v>
          </cell>
          <cell r="D111" t="str">
            <v>新开工</v>
          </cell>
          <cell r="E111" t="str">
            <v>2024-2025</v>
          </cell>
          <cell r="F111">
            <v>2</v>
          </cell>
          <cell r="G111">
            <v>0</v>
          </cell>
          <cell r="H111">
            <v>2</v>
          </cell>
          <cell r="I111" t="str">
            <v>深圳市中兆荣新材料有限公司</v>
          </cell>
          <cell r="J111" t="str">
            <v>潮阳区政府</v>
          </cell>
        </row>
        <row r="112">
          <cell r="B112" t="str">
            <v>电子信息产业项目</v>
          </cell>
          <cell r="C112" t="str">
            <v>3项</v>
          </cell>
        </row>
        <row r="112">
          <cell r="F112">
            <v>10.05</v>
          </cell>
          <cell r="G112">
            <v>0.98</v>
          </cell>
          <cell r="H112">
            <v>9.07</v>
          </cell>
        </row>
        <row r="113">
          <cell r="B113" t="str">
            <v>中兴电器低效产业用地再利用项目</v>
          </cell>
          <cell r="C113" t="str">
            <v>项目开发与制造智能化电网，建筑面积为1.75万平方米。</v>
          </cell>
          <cell r="D113" t="str">
            <v>新开工</v>
          </cell>
          <cell r="E113" t="str">
            <v>2022-2024</v>
          </cell>
          <cell r="F113">
            <v>1</v>
          </cell>
          <cell r="G113">
            <v>0</v>
          </cell>
          <cell r="H113">
            <v>1</v>
          </cell>
          <cell r="I113" t="str">
            <v>广东中兴电器开关股份有限公司</v>
          </cell>
          <cell r="J113" t="str">
            <v>金平区政府</v>
          </cell>
        </row>
        <row r="114">
          <cell r="B114" t="str">
            <v>立汕智造科技（广东）有限公司生产厂房及配套工程</v>
          </cell>
          <cell r="C114" t="str">
            <v>建设新厂房及购置生产设备</v>
          </cell>
          <cell r="D114" t="str">
            <v>新开工</v>
          </cell>
          <cell r="E114" t="str">
            <v>2021-2022</v>
          </cell>
          <cell r="F114">
            <v>6.8</v>
          </cell>
          <cell r="G114">
            <v>0</v>
          </cell>
          <cell r="H114">
            <v>6.8</v>
          </cell>
          <cell r="I114" t="str">
            <v>立讯精密工业股份有限公司</v>
          </cell>
          <cell r="J114" t="str">
            <v>澄海区政府</v>
          </cell>
        </row>
        <row r="115">
          <cell r="B115" t="str">
            <v>汕头市万盛兴智能科技有限公司新厂房建设项目</v>
          </cell>
          <cell r="C115" t="str">
            <v>建设厂房及配套，占地68亩；研发生产“智能家电液晶模组/智能钣金结构构件相关”高新技术产品。</v>
          </cell>
          <cell r="D115" t="str">
            <v>续建</v>
          </cell>
          <cell r="E115" t="str">
            <v>2019-2022</v>
          </cell>
          <cell r="F115">
            <v>2.25</v>
          </cell>
          <cell r="G115">
            <v>0.98</v>
          </cell>
          <cell r="H115">
            <v>1.27</v>
          </cell>
          <cell r="I115" t="str">
            <v>汕头市万盛兴智能科技有限公司</v>
          </cell>
          <cell r="J115" t="str">
            <v>潮阳区政府</v>
          </cell>
        </row>
        <row r="116">
          <cell r="B116" t="str">
            <v>生物医药与健康产业项目</v>
          </cell>
          <cell r="C116" t="str">
            <v>12项</v>
          </cell>
        </row>
        <row r="116">
          <cell r="F116">
            <v>36.5336</v>
          </cell>
          <cell r="G116">
            <v>1.2</v>
          </cell>
          <cell r="H116">
            <v>35.3336</v>
          </cell>
        </row>
        <row r="117">
          <cell r="B117" t="str">
            <v>病原微生物治疗单抗药物研发</v>
          </cell>
          <cell r="C117" t="str">
            <v>项目用地20亩，建设两条生产线及研发中心，研发生产的产品为：“抗新冠病毒全人源单克隆抗体”和“重组高效复合干扰素”。</v>
          </cell>
          <cell r="D117" t="str">
            <v>新开工</v>
          </cell>
          <cell r="E117" t="str">
            <v>2022-2023</v>
          </cell>
          <cell r="F117">
            <v>10</v>
          </cell>
          <cell r="G117">
            <v>0</v>
          </cell>
          <cell r="H117">
            <v>10</v>
          </cell>
          <cell r="I117" t="str">
            <v>广东海普生物科技有限公司</v>
          </cell>
          <cell r="J117" t="str">
            <v>高新区管委会</v>
          </cell>
        </row>
        <row r="118">
          <cell r="B118" t="str">
            <v>汇群中药标准化加工与包装生产线项目</v>
          </cell>
          <cell r="C118" t="str">
            <v>规划建筑面积约15万平方米，大健康产业园主要分为中药生产及物流配送功能区、中医药科技研发与创新基地两大功能区域。</v>
          </cell>
          <cell r="D118" t="str">
            <v>新开工</v>
          </cell>
          <cell r="E118" t="str">
            <v>2022-2023</v>
          </cell>
          <cell r="F118">
            <v>4.18</v>
          </cell>
          <cell r="G118">
            <v>0</v>
          </cell>
          <cell r="H118">
            <v>4.18</v>
          </cell>
          <cell r="I118" t="str">
            <v>广东汇群中药饮片股份有限公司</v>
          </cell>
          <cell r="J118" t="str">
            <v>金平区政府</v>
          </cell>
        </row>
        <row r="119">
          <cell r="B119" t="str">
            <v>润科生物油脂微胶囊生产建设项目</v>
          </cell>
          <cell r="C119" t="str">
            <v>建设生产厂房、仓库及配套化验室、净化车间等，购置干燥塔、配料系统、自动包装设备、CIP系统、净化设施、生产检测设备、环保设施等。</v>
          </cell>
          <cell r="D119" t="str">
            <v>新开工</v>
          </cell>
          <cell r="E119" t="str">
            <v>2022-2023</v>
          </cell>
          <cell r="F119">
            <v>1.45</v>
          </cell>
          <cell r="G119">
            <v>0</v>
          </cell>
          <cell r="H119">
            <v>1.45</v>
          </cell>
          <cell r="I119" t="str">
            <v>广东润科生物工程股份有限公司</v>
          </cell>
          <cell r="J119" t="str">
            <v>金平区政府</v>
          </cell>
        </row>
        <row r="120">
          <cell r="B120" t="str">
            <v>万年青中成药生产扩建项目</v>
          </cell>
          <cell r="C120" t="str">
            <v>总建筑面积40190平方米，包括前处理车间及仓库、提取车间及原有提取车间改造成制剂车间及仓库。项目将购置自动化程度较高的生产设备。</v>
          </cell>
          <cell r="D120" t="str">
            <v>新开工</v>
          </cell>
          <cell r="E120" t="str">
            <v>2022-2024</v>
          </cell>
          <cell r="F120">
            <v>2.26</v>
          </cell>
          <cell r="G120">
            <v>0</v>
          </cell>
          <cell r="H120">
            <v>2.26</v>
          </cell>
          <cell r="I120" t="str">
            <v>广东万年青制药股份有限公司</v>
          </cell>
          <cell r="J120" t="str">
            <v>金平区政府</v>
          </cell>
        </row>
        <row r="121">
          <cell r="B121" t="str">
            <v>汕头大参林医药产业园项目</v>
          </cell>
          <cell r="C121" t="str">
            <v>建筑面积约为7.5万平方米，建设现代中药生产中心、现代物流配送中心、配套大参林粤东区域总部。</v>
          </cell>
          <cell r="D121" t="str">
            <v>续建</v>
          </cell>
          <cell r="E121" t="str">
            <v>2020-2022</v>
          </cell>
          <cell r="F121">
            <v>5</v>
          </cell>
          <cell r="G121">
            <v>1.2</v>
          </cell>
          <cell r="H121">
            <v>3.8</v>
          </cell>
          <cell r="I121" t="str">
            <v>广东大参林医药科技有限公司</v>
          </cell>
          <cell r="J121" t="str">
            <v>金平区政府</v>
          </cell>
        </row>
        <row r="122">
          <cell r="B122" t="str">
            <v>“螺旋藻”海洋保健品生产及产业化项目</v>
          </cell>
          <cell r="C122" t="str">
            <v>用地面积53360平方米，包括拟建1栋研发技术中心，7栋厂房，2栋仓库，1栋职工活动中心及宿舍，总建筑面积120500平方米。</v>
          </cell>
          <cell r="D122" t="str">
            <v>新开工</v>
          </cell>
          <cell r="E122" t="str">
            <v>2022-2024</v>
          </cell>
          <cell r="F122">
            <v>4.95</v>
          </cell>
          <cell r="G122">
            <v>0</v>
          </cell>
          <cell r="H122">
            <v>4.95</v>
          </cell>
          <cell r="I122" t="str">
            <v>广东一家人食品有限公司</v>
          </cell>
          <cell r="J122" t="str">
            <v>金平区政府</v>
          </cell>
        </row>
        <row r="123">
          <cell r="B123" t="str">
            <v>润科研发中心建设项目</v>
          </cell>
          <cell r="C123" t="str">
            <v>项目建设研发中心实验楼及配套设施，购置全自动培养实验设备、酶解实验设备、油脂精炼实验设备、分子蒸馏实验设备、多肽实验设备等44台套。</v>
          </cell>
          <cell r="D123" t="str">
            <v>新开工</v>
          </cell>
          <cell r="E123" t="str">
            <v>2022-2024</v>
          </cell>
          <cell r="F123">
            <v>1</v>
          </cell>
          <cell r="G123">
            <v>0</v>
          </cell>
          <cell r="H123">
            <v>1</v>
          </cell>
          <cell r="I123" t="str">
            <v>广东润科生物工程股份有限公司</v>
          </cell>
          <cell r="J123" t="str">
            <v>金平区政府</v>
          </cell>
        </row>
        <row r="124">
          <cell r="B124" t="str">
            <v>粤东药业中药饮片生产及仓储一体化项目</v>
          </cell>
          <cell r="C124" t="str">
            <v>项目位于现代产业集聚区西片区F地块，占地面积约20亩，规划建筑面积5万平方米。项目建设内容主要包含一栋主楼、厂房、仓储、地下车库等相关建筑及配套设施。</v>
          </cell>
          <cell r="D124" t="str">
            <v>新开工</v>
          </cell>
          <cell r="E124" t="str">
            <v>2022-2023</v>
          </cell>
          <cell r="F124">
            <v>1</v>
          </cell>
          <cell r="G124">
            <v>0</v>
          </cell>
          <cell r="H124">
            <v>1</v>
          </cell>
          <cell r="I124" t="str">
            <v>汕头市粤东药业有限公司</v>
          </cell>
          <cell r="J124" t="str">
            <v>金平区政府</v>
          </cell>
        </row>
        <row r="125">
          <cell r="B125" t="str">
            <v>高端医用防护用品生产基地建设项目</v>
          </cell>
          <cell r="C125" t="str">
            <v>本项目拟建设1栋10层的高端医用防护用品生产基地，并通过引入医用一次性使用口罩生产线、医用外科口罩生产线、KN95口罩生产线、合计55条生产线。建设高端医用防护用品生产基地。</v>
          </cell>
          <cell r="D125" t="str">
            <v>新开工</v>
          </cell>
          <cell r="E125" t="str">
            <v>2022-2023</v>
          </cell>
          <cell r="F125">
            <v>1</v>
          </cell>
          <cell r="G125">
            <v>0</v>
          </cell>
          <cell r="H125">
            <v>1</v>
          </cell>
          <cell r="I125" t="str">
            <v>广东泰恩康科技实业有限公司</v>
          </cell>
          <cell r="J125" t="str">
            <v>龙湖区政府</v>
          </cell>
        </row>
        <row r="126">
          <cell r="B126" t="str">
            <v>泰恩康业务网络及品牌建设项目</v>
          </cell>
          <cell r="C126" t="str">
            <v>本项目将通过租赁改造及新建运营网点累计80个，其中包括运营总部1个、省级运营中心25个、普通运营网点54个，打造覆盖全国的业务网络，进行品牌宣传建设，增强公司对接医院、药店、经销商等三大医药渠道的覆盖能力。 </v>
          </cell>
          <cell r="D126" t="str">
            <v>新开工</v>
          </cell>
          <cell r="E126" t="str">
            <v>2022-2023</v>
          </cell>
          <cell r="F126">
            <v>2.2336</v>
          </cell>
          <cell r="G126">
            <v>0</v>
          </cell>
          <cell r="H126">
            <v>2.2336</v>
          </cell>
          <cell r="I126" t="str">
            <v>广东泰恩康科技实业有限公司</v>
          </cell>
          <cell r="J126" t="str">
            <v>龙湖区政府</v>
          </cell>
        </row>
        <row r="127">
          <cell r="B127" t="str">
            <v>广东省广大一家亲生物科技研发中心</v>
          </cell>
          <cell r="C127" t="str">
            <v>总建设面积28771平方米，容积率1.44。主要建设内容具体包括：研发中心6000平方米，标准厂房16000平方米，办公楼3700平方米，生活配套面积3000平方米。 </v>
          </cell>
          <cell r="D127" t="str">
            <v>新开工</v>
          </cell>
          <cell r="E127" t="str">
            <v>2022-2022</v>
          </cell>
          <cell r="F127">
            <v>1.26</v>
          </cell>
          <cell r="G127">
            <v>0</v>
          </cell>
          <cell r="H127">
            <v>1.26</v>
          </cell>
          <cell r="I127" t="str">
            <v>广东一家亲营养科技有限公司</v>
          </cell>
          <cell r="J127" t="str">
            <v>龙湖区政府</v>
          </cell>
        </row>
        <row r="128">
          <cell r="B128" t="str">
            <v>医用非织造材料生产项目</v>
          </cell>
          <cell r="C128" t="str">
            <v>建设厂房，引进先进生产线.</v>
          </cell>
          <cell r="D128" t="str">
            <v>新开工</v>
          </cell>
          <cell r="E128" t="str">
            <v>2022-2023</v>
          </cell>
          <cell r="F128">
            <v>2.2</v>
          </cell>
          <cell r="G128">
            <v>0</v>
          </cell>
          <cell r="H128">
            <v>2.2</v>
          </cell>
        </row>
        <row r="128">
          <cell r="J128" t="str">
            <v>潮南区政府</v>
          </cell>
        </row>
        <row r="129">
          <cell r="B129" t="str">
            <v>食品产业项目</v>
          </cell>
          <cell r="C129" t="str">
            <v>11项</v>
          </cell>
        </row>
        <row r="129">
          <cell r="F129">
            <v>17.55</v>
          </cell>
          <cell r="G129">
            <v>1.35</v>
          </cell>
          <cell r="H129">
            <v>16.2</v>
          </cell>
        </row>
        <row r="130">
          <cell r="B130" t="str">
            <v>彼客膨化食品和焙烤食品生产项目</v>
          </cell>
          <cell r="C130" t="str">
            <v>项目用地面积 17499.1 平方米，计划总建筑面积约23500平方米，建设厂房、仓库、候工楼及其它配套设施。项目购进设备有搅拌机、压片机、油炸机、喷味机、封罐机等等，主要生产膨化食品、焙烤食品。</v>
          </cell>
          <cell r="D130" t="str">
            <v>新开工</v>
          </cell>
          <cell r="E130" t="str">
            <v>2021-2023</v>
          </cell>
          <cell r="F130">
            <v>1.2</v>
          </cell>
          <cell r="G130">
            <v>0</v>
          </cell>
          <cell r="H130">
            <v>1.2</v>
          </cell>
          <cell r="I130" t="str">
            <v>广东彼客食品实业有限公司</v>
          </cell>
          <cell r="J130" t="str">
            <v>保税区管委会</v>
          </cell>
        </row>
        <row r="131">
          <cell r="B131" t="str">
            <v>双骏纳豆粉及天然维生素K2生产线技术改造项目</v>
          </cell>
          <cell r="C131" t="str">
            <v>项目利用现有综合楼一层原料发酵生产车间1800平方米和生产设备，对现有纳豆粉及天然维生素K2发酵生产工艺进行改造；新建厂房、仓库、储罐区及配套设施购置种子罐、发酵罐、熟化罐等设备，生产纳豆粉及天然维生素K2。</v>
          </cell>
          <cell r="D131" t="str">
            <v>新开工</v>
          </cell>
          <cell r="E131" t="str">
            <v>2022-2023</v>
          </cell>
          <cell r="F131">
            <v>1.15</v>
          </cell>
          <cell r="G131">
            <v>0</v>
          </cell>
          <cell r="H131">
            <v>1.15</v>
          </cell>
          <cell r="I131" t="str">
            <v>广东双骏生物科技有限公司</v>
          </cell>
          <cell r="J131" t="str">
            <v>保税区管委会</v>
          </cell>
        </row>
        <row r="132">
          <cell r="B132" t="str">
            <v>栢康现代化动漫食品生产项目</v>
          </cell>
          <cell r="C132" t="str">
            <v>项目占地面积约1.2万平方米，总建筑面积约2.5万平方米，主要建设厂房、办公楼及其它配套设施；进口糖、奶粉等原材料加工生产各类以动漫IP为主题的糖果玩具、食物等后返销国外。</v>
          </cell>
          <cell r="D132" t="str">
            <v>新开工</v>
          </cell>
          <cell r="E132" t="str">
            <v>2021-2023</v>
          </cell>
          <cell r="F132">
            <v>1.2</v>
          </cell>
          <cell r="G132">
            <v>0</v>
          </cell>
          <cell r="H132">
            <v>1.2</v>
          </cell>
          <cell r="I132" t="str">
            <v>汕头市栢康食品有限公司</v>
          </cell>
          <cell r="J132" t="str">
            <v>保税区管委会</v>
          </cell>
        </row>
        <row r="133">
          <cell r="B133" t="str">
            <v>和润佳白糖加工项目</v>
          </cell>
          <cell r="C133" t="str">
            <v>项目由厦门和润佳有限公司投资建设。项目分成两期实施。首期拟租用厂房约2000平方米，利用综保区政策进口白糖加工成糖浆；二期建设精制糖加工项目。</v>
          </cell>
          <cell r="D133" t="str">
            <v>新开工</v>
          </cell>
          <cell r="E133" t="str">
            <v>2021-2023</v>
          </cell>
          <cell r="F133">
            <v>1.5</v>
          </cell>
          <cell r="G133">
            <v>0</v>
          </cell>
          <cell r="H133">
            <v>1.5</v>
          </cell>
          <cell r="I133" t="str">
            <v>厦门和润佳有限公司</v>
          </cell>
          <cell r="J133" t="str">
            <v>保税区管委会</v>
          </cell>
        </row>
        <row r="134">
          <cell r="B134" t="str">
            <v>超低温连续熬糖关键技术及其设备的制造与网络化支付糖果贩卖机项目</v>
          </cell>
          <cell r="C134" t="str">
            <v>建筑面积约50000平方米，拟建设智能化厂房两栋，智能仓库一栋，综合楼一栋，并配套剪板机、锯床、焊接机、车床、刨床、加工中心等设备。</v>
          </cell>
          <cell r="D134" t="str">
            <v>续建</v>
          </cell>
          <cell r="E134" t="str">
            <v>2020-2022</v>
          </cell>
          <cell r="F134">
            <v>2</v>
          </cell>
          <cell r="G134">
            <v>0.3</v>
          </cell>
          <cell r="H134">
            <v>1.7</v>
          </cell>
          <cell r="I134" t="str">
            <v>广东好心情食品集团有限公司</v>
          </cell>
          <cell r="J134" t="str">
            <v>金平区政府</v>
          </cell>
        </row>
        <row r="135">
          <cell r="B135" t="str">
            <v>纳佳味速冻食品制造项目</v>
          </cell>
          <cell r="C135" t="str">
            <v>建设4层生产厂房1栋、8层办公楼1栋、10层宿舍楼1栋、3层综合楼1栋，配套机房、冷库、速冻食品生产流水线等设备和相关配套设施，预计投产后产值将达到1亿元每年。</v>
          </cell>
          <cell r="D135" t="str">
            <v>新开工</v>
          </cell>
          <cell r="E135" t="str">
            <v>2021-2023</v>
          </cell>
          <cell r="F135">
            <v>1.2</v>
          </cell>
          <cell r="G135">
            <v>0</v>
          </cell>
          <cell r="H135">
            <v>1.2</v>
          </cell>
          <cell r="I135" t="str">
            <v>广东纳佳味食品科技有限公司</v>
          </cell>
          <cell r="J135" t="str">
            <v>金平区政府</v>
          </cell>
        </row>
        <row r="136">
          <cell r="B136" t="str">
            <v>唯诺冠“动漫食品”产业园技术改造项目</v>
          </cell>
          <cell r="C136" t="str">
            <v>引进高自动化程度的面包生产线及蛋糕生产线和巧克力拉花相关设备，可以自主研发面包蛋糕类产品，新增生产线都配备有相应的洁净车间。</v>
          </cell>
          <cell r="D136" t="str">
            <v>续建</v>
          </cell>
          <cell r="E136" t="str">
            <v>2018-2021</v>
          </cell>
          <cell r="F136">
            <v>1.2</v>
          </cell>
          <cell r="G136">
            <v>0.9</v>
          </cell>
          <cell r="H136">
            <v>0.3</v>
          </cell>
          <cell r="I136" t="str">
            <v>广东唯诺冠动漫食品股份有限公司</v>
          </cell>
          <cell r="J136" t="str">
            <v>金平区政府</v>
          </cell>
        </row>
        <row r="137">
          <cell r="B137" t="str">
            <v>广东潮汕佬实业股份有限公司食品生产厂房及配套项目</v>
          </cell>
          <cell r="C137" t="str">
            <v>项目占地约50亩，引进食品生产线，年生产食品1000吨</v>
          </cell>
          <cell r="D137" t="str">
            <v>新开工</v>
          </cell>
          <cell r="E137" t="str">
            <v>2021-2025</v>
          </cell>
          <cell r="F137">
            <v>2.5</v>
          </cell>
          <cell r="G137">
            <v>0</v>
          </cell>
          <cell r="H137">
            <v>2.5</v>
          </cell>
          <cell r="I137" t="str">
            <v>广东潮汕佬实业股份有限公司</v>
          </cell>
          <cell r="J137" t="str">
            <v>澄海区政府</v>
          </cell>
        </row>
        <row r="138">
          <cell r="B138" t="str">
            <v>水产品冷冻加工项目（二期）</v>
          </cell>
          <cell r="C138" t="str">
            <v>计划在汕头市濠江区玉新街道(汕头市产业转移工业园)建设水产品冷冻加工项目，该项目占地：24157.45平方米；建筑总面积：26000平方米。</v>
          </cell>
          <cell r="D138" t="str">
            <v>续建</v>
          </cell>
          <cell r="E138" t="str">
            <v>2020-2021</v>
          </cell>
          <cell r="F138">
            <v>1.1</v>
          </cell>
          <cell r="G138">
            <v>0.15</v>
          </cell>
          <cell r="H138">
            <v>0.95</v>
          </cell>
          <cell r="I138" t="str">
            <v>汕头市冠海水产科技有限公司</v>
          </cell>
          <cell r="J138" t="str">
            <v>濠江区政府</v>
          </cell>
        </row>
        <row r="139">
          <cell r="B139" t="str">
            <v>雷岭镇农产品冷藏仓储中心</v>
          </cell>
          <cell r="C139" t="str">
            <v>建设农产品冷藏、仓储设施及配套设施。</v>
          </cell>
          <cell r="D139" t="str">
            <v>新开工</v>
          </cell>
          <cell r="E139" t="str">
            <v>2021-2024</v>
          </cell>
          <cell r="F139">
            <v>1</v>
          </cell>
          <cell r="G139">
            <v>0</v>
          </cell>
          <cell r="H139">
            <v>1</v>
          </cell>
        </row>
        <row r="139">
          <cell r="J139" t="str">
            <v>潮南区政府</v>
          </cell>
        </row>
        <row r="140">
          <cell r="B140" t="str">
            <v>广东云吉健康产业有限公司植物饮料研发加工项目</v>
          </cell>
          <cell r="C140" t="str">
            <v>引进发酵罐、罐装生产线，总建筑面积约3万平方米，总占地面积约5万平方米</v>
          </cell>
          <cell r="D140" t="str">
            <v>新开工</v>
          </cell>
          <cell r="E140" t="str">
            <v>2021-2023</v>
          </cell>
          <cell r="F140">
            <v>3.5</v>
          </cell>
          <cell r="G140">
            <v>0</v>
          </cell>
          <cell r="H140">
            <v>3.5</v>
          </cell>
          <cell r="I140" t="str">
            <v>广东云吉健康产业有限公司</v>
          </cell>
          <cell r="J140" t="str">
            <v>潮南区政府</v>
          </cell>
        </row>
        <row r="141">
          <cell r="B141" t="str">
            <v>新能源产业项目</v>
          </cell>
          <cell r="C141" t="str">
            <v>1项</v>
          </cell>
        </row>
        <row r="141">
          <cell r="F141">
            <v>1.43</v>
          </cell>
          <cell r="G141">
            <v>0</v>
          </cell>
          <cell r="H141">
            <v>1.43</v>
          </cell>
        </row>
        <row r="142">
          <cell r="B142" t="str">
            <v>新建背压蒸汽轮机及化学制水项目</v>
          </cell>
          <cell r="C142" t="str">
            <v>项目建筑面积3188平方米，新建一台5MW高转速高效率的背压式蒸汽轮机；新建日处理能力1680吨的除盐水系统；新建一条每小时70吨蒸汽的减温减压线及其相关的自动控制系统、消防系统及暖通系统。</v>
          </cell>
          <cell r="D142" t="str">
            <v>新开工</v>
          </cell>
          <cell r="E142" t="str">
            <v>2021-2023</v>
          </cell>
          <cell r="F142">
            <v>1.43</v>
          </cell>
          <cell r="G142">
            <v>0</v>
          </cell>
          <cell r="H142">
            <v>1.43</v>
          </cell>
          <cell r="I142" t="str">
            <v>汕头市恒建科创生物质发电有限公司</v>
          </cell>
          <cell r="J142" t="str">
            <v>金平区政府</v>
          </cell>
        </row>
        <row r="143">
          <cell r="B143" t="str">
            <v>其他制造业项目</v>
          </cell>
          <cell r="C143" t="str">
            <v>19项</v>
          </cell>
        </row>
        <row r="143">
          <cell r="F143">
            <v>88.882181</v>
          </cell>
          <cell r="G143">
            <v>7.8994</v>
          </cell>
          <cell r="H143">
            <v>80.982781</v>
          </cell>
        </row>
        <row r="144">
          <cell r="B144" t="str">
            <v>全自动金属制罐系列装备产业化制造</v>
          </cell>
          <cell r="C144" t="str">
            <v>拟建2栋2层生产车间，2栋4层仓库，1栋8层办公大楼，1栋8层研发大楼，总建筑面积36800平方米。</v>
          </cell>
          <cell r="D144" t="str">
            <v>续建</v>
          </cell>
          <cell r="E144" t="str">
            <v>2020-2022</v>
          </cell>
          <cell r="F144">
            <v>1.4</v>
          </cell>
          <cell r="G144">
            <v>0.6</v>
          </cell>
          <cell r="H144">
            <v>0.8</v>
          </cell>
          <cell r="I144" t="str">
            <v>汕头市新青罐机有限公司</v>
          </cell>
          <cell r="J144" t="str">
            <v>高新区管委会</v>
          </cell>
        </row>
        <row r="145">
          <cell r="B145" t="str">
            <v>环保型印刷产业项目</v>
          </cell>
          <cell r="C145" t="str">
            <v>项目用地32亩，计划建设厂房4栋，侯工楼1栋，建筑面积约6万平方米，配置包括：凹印机、横切机、品检机等设备多台。</v>
          </cell>
          <cell r="D145" t="str">
            <v>新开工</v>
          </cell>
          <cell r="E145" t="str">
            <v>2021-2023</v>
          </cell>
          <cell r="F145">
            <v>1</v>
          </cell>
          <cell r="G145">
            <v>0</v>
          </cell>
          <cell r="H145">
            <v>1</v>
          </cell>
          <cell r="I145" t="str">
            <v>汕头市粤东印刷物资有限公司</v>
          </cell>
          <cell r="J145" t="str">
            <v>高新区管委会</v>
          </cell>
        </row>
        <row r="146">
          <cell r="B146" t="str">
            <v>万邦（保税区）化妆品研发制造项目</v>
          </cell>
          <cell r="C146" t="str">
            <v>项目建筑面积约118000平方米，主要建设化妆品研发大楼、厂房、办公楼、综合楼及配套设施，引进化妆品智能自动化生产设备，生产化妆品。</v>
          </cell>
          <cell r="D146" t="str">
            <v>新开工</v>
          </cell>
          <cell r="E146" t="str">
            <v>2021-2023</v>
          </cell>
          <cell r="F146">
            <v>3</v>
          </cell>
          <cell r="G146">
            <v>0</v>
          </cell>
          <cell r="H146">
            <v>3</v>
          </cell>
          <cell r="I146" t="str">
            <v>万邦（汕头保税区）生物科技有限公司</v>
          </cell>
          <cell r="J146" t="str">
            <v>保税区管委会</v>
          </cell>
        </row>
        <row r="147">
          <cell r="B147" t="str">
            <v>恒顺防伪烫印箔项目</v>
          </cell>
          <cell r="C147" t="str">
            <v>项目占地面积约40亩，拟建设生产车间，仓库，办公楼等配套设施，建筑总面积约60000平方米，主要设备为涂布机、模压机、真空镀铝机、分切机、烫金机等，生产防伪烫印箔。 </v>
          </cell>
          <cell r="D147" t="str">
            <v>新开工</v>
          </cell>
          <cell r="E147" t="str">
            <v>2021-2021</v>
          </cell>
          <cell r="F147">
            <v>1.8</v>
          </cell>
          <cell r="G147">
            <v>0</v>
          </cell>
          <cell r="H147">
            <v>1.8</v>
          </cell>
          <cell r="I147" t="str">
            <v>汕头保税区恒顺新材料科技有限公司</v>
          </cell>
          <cell r="J147" t="str">
            <v>保税区管委会</v>
          </cell>
        </row>
        <row r="148">
          <cell r="B148" t="str">
            <v>隆生彩印低效产业用地再利用项目</v>
          </cell>
          <cell r="C148" t="str">
            <v>拟建标准厂房2幢，研发大楼一幢，候工楼1幢，地下配套一层，购置先进印刷包装设备。</v>
          </cell>
          <cell r="D148" t="str">
            <v>新开工</v>
          </cell>
          <cell r="E148" t="str">
            <v>2022-2024</v>
          </cell>
          <cell r="F148">
            <v>1.28</v>
          </cell>
          <cell r="G148">
            <v>0</v>
          </cell>
          <cell r="H148">
            <v>1.28</v>
          </cell>
          <cell r="I148" t="str">
            <v>汕头市隆生彩印有限公司</v>
          </cell>
          <cell r="J148" t="str">
            <v>金平区政府</v>
          </cell>
        </row>
        <row r="149">
          <cell r="B149" t="str">
            <v>广东深鉴智能包装产业园暨研发生产基地项目</v>
          </cell>
          <cell r="C149" t="str">
            <v>项目位于现代产业集聚区西片区E地块，占地面积约36亩。项目拟以智能包装项目为主，结合现代产业，打造兼具实用性与科技前瞻性的包装盒、各式彩盒、标签类、瓶类、纸箱等包装产品。</v>
          </cell>
          <cell r="D149" t="str">
            <v>新开工</v>
          </cell>
          <cell r="E149" t="str">
            <v>2021-2023</v>
          </cell>
          <cell r="F149">
            <v>1.6</v>
          </cell>
          <cell r="G149">
            <v>0</v>
          </cell>
          <cell r="H149">
            <v>1.6</v>
          </cell>
          <cell r="I149" t="str">
            <v>广东深鉴智能包装技术有限公司</v>
          </cell>
          <cell r="J149" t="str">
            <v>金平区政府</v>
          </cell>
        </row>
        <row r="150">
          <cell r="B150" t="str">
            <v>中一智能科技智能工业设备制造项目</v>
          </cell>
          <cell r="C150" t="str">
            <v>项目位于现代产业集聚区西片区H地块，占地面积约25亩，规划建筑面积约6.5万平方米，项目建设内容主要包含两栋主楼以及多栋厂房、仓储等相关建筑及配套设施。</v>
          </cell>
          <cell r="D150" t="str">
            <v>新开工</v>
          </cell>
          <cell r="E150" t="str">
            <v>2021-2023</v>
          </cell>
          <cell r="F150">
            <v>1.6</v>
          </cell>
          <cell r="G150">
            <v>0</v>
          </cell>
          <cell r="H150">
            <v>1.6</v>
          </cell>
          <cell r="I150" t="str">
            <v>中一智能科技有限公司</v>
          </cell>
          <cell r="J150" t="str">
            <v>金平区政府</v>
          </cell>
        </row>
        <row r="151">
          <cell r="B151" t="str">
            <v>柏亚低效产业用地再利用项目</v>
          </cell>
          <cell r="C151" t="str">
            <v>分三期建设，总建筑面积约51.3万平方米，首期建设6栋厂房，二期建设3栋厂房、1栋公寓，三期建设1栋科创中心、3栋研发大厦、1栋公寓。</v>
          </cell>
          <cell r="D151" t="str">
            <v>续建</v>
          </cell>
          <cell r="E151" t="str">
            <v>2020-2025</v>
          </cell>
          <cell r="F151">
            <v>10.2631</v>
          </cell>
          <cell r="G151">
            <v>1.6</v>
          </cell>
          <cell r="H151">
            <v>8.6631</v>
          </cell>
          <cell r="I151" t="str">
            <v>广东柏亚化妆品有限公司</v>
          </cell>
          <cell r="J151" t="str">
            <v>金平区政府</v>
          </cell>
        </row>
        <row r="152">
          <cell r="B152" t="str">
            <v>汕头市灿阳体育器材生产制造及研发中心</v>
          </cell>
          <cell r="C152" t="str">
            <v>拟建厂房1幢面积约12000平方米，研发中心配套办公室用房1幢约4800平方米，仓库1幢面积3200平方米。购置自动选毛机、自动植毛机、自动扎线机等1批生产设备。</v>
          </cell>
          <cell r="D152" t="str">
            <v>新开工</v>
          </cell>
          <cell r="E152" t="str">
            <v>2022-2023</v>
          </cell>
          <cell r="F152">
            <v>1</v>
          </cell>
          <cell r="G152">
            <v>0</v>
          </cell>
          <cell r="H152">
            <v>1</v>
          </cell>
          <cell r="I152" t="str">
            <v>汕头市灿阳体育用品有限公司</v>
          </cell>
          <cell r="J152" t="str">
            <v>龙湖区政府</v>
          </cell>
        </row>
        <row r="153">
          <cell r="B153" t="str">
            <v>基于物联网技术的智能配电设备建设项目</v>
          </cell>
          <cell r="C153" t="str">
            <v>项目主要建设内容：建设生产厂房及研发楼和办公楼约20770平方米，占地面积:5934.5平方米,新购置研发软件、加工、检测设备，建设生产线等。</v>
          </cell>
          <cell r="D153" t="str">
            <v>新开工</v>
          </cell>
          <cell r="E153" t="str">
            <v>2021-2023</v>
          </cell>
          <cell r="F153">
            <v>1</v>
          </cell>
          <cell r="G153">
            <v>0</v>
          </cell>
          <cell r="H153">
            <v>1</v>
          </cell>
          <cell r="I153" t="str">
            <v>广东正诚电气科技有限公司</v>
          </cell>
          <cell r="J153" t="str">
            <v>龙湖区政府</v>
          </cell>
        </row>
        <row r="154">
          <cell r="B154" t="str">
            <v>年产18万吨环保再生纸</v>
          </cell>
          <cell r="C154" t="str">
            <v>项目占地面积约16895平方米，建筑总面积约22000平方米，新建一条5650/700高强瓦楞纸生产线，建设内容包括碎浆车间、制浆车间、造纸车间、成品仓库、综合仓库、动力车间、污水处理站。</v>
          </cell>
          <cell r="D154" t="str">
            <v>续建</v>
          </cell>
          <cell r="E154" t="str">
            <v>2019-2021</v>
          </cell>
          <cell r="F154">
            <v>8.549081</v>
          </cell>
          <cell r="G154">
            <v>5.6994</v>
          </cell>
          <cell r="H154">
            <v>2.849681</v>
          </cell>
          <cell r="I154" t="str">
            <v>广东松炀再生资源股份有限公司</v>
          </cell>
          <cell r="J154" t="str">
            <v>澄海区政府</v>
          </cell>
        </row>
        <row r="155">
          <cell r="B155" t="str">
            <v>铝质单片气雾罐生产技术改造项目</v>
          </cell>
          <cell r="C155" t="str">
            <v>购买铝质单片气雾罐生产3条，以及其它设备一批</v>
          </cell>
          <cell r="D155" t="str">
            <v>新开工</v>
          </cell>
          <cell r="E155" t="str">
            <v>2022-2022</v>
          </cell>
          <cell r="F155">
            <v>4.5</v>
          </cell>
          <cell r="G155">
            <v>0</v>
          </cell>
          <cell r="H155">
            <v>4.5</v>
          </cell>
          <cell r="I155" t="str">
            <v>广东省粤东磁电有限公司</v>
          </cell>
          <cell r="J155" t="str">
            <v>潮阳区政府</v>
          </cell>
        </row>
        <row r="156">
          <cell r="B156" t="str">
            <v>广东莱达集团智能机械设备生产基地项目</v>
          </cell>
          <cell r="C156" t="str">
            <v>一期建设广二轻啤酒灌装生产线成套设备制造基地、莱达制药与白云山和记黄埔制药合资项目生产基地、广二轻国家级啤酒研发中心；二期建设现代电子物流园及机械配件配套加工中心，莱达产业园服务中心、莱达集团大厦。              </v>
          </cell>
          <cell r="D156" t="str">
            <v>新开工</v>
          </cell>
          <cell r="E156" t="str">
            <v>2023-2025</v>
          </cell>
          <cell r="F156">
            <v>15</v>
          </cell>
          <cell r="G156">
            <v>0</v>
          </cell>
          <cell r="H156">
            <v>15</v>
          </cell>
          <cell r="I156" t="str">
            <v>潮阳区棉北街道办事处</v>
          </cell>
          <cell r="J156" t="str">
            <v>潮阳区政府</v>
          </cell>
        </row>
        <row r="157">
          <cell r="B157" t="str">
            <v>潮阳区文具用品制造行业转型升级项目</v>
          </cell>
          <cell r="C157" t="str">
            <v>项目规划面积约60亩，计划建设涵盖研发、制造、装配、仓储物流、行政办公等综合一体的现代化标准厂房，项目投资为人民币2亿元。</v>
          </cell>
          <cell r="D157" t="str">
            <v>新开工</v>
          </cell>
          <cell r="E157" t="str">
            <v>2022-2023</v>
          </cell>
          <cell r="F157">
            <v>2</v>
          </cell>
          <cell r="G157">
            <v>0</v>
          </cell>
          <cell r="H157">
            <v>2</v>
          </cell>
          <cell r="I157" t="str">
            <v>海门镇人民政府</v>
          </cell>
          <cell r="J157" t="str">
            <v>潮阳区政府</v>
          </cell>
        </row>
        <row r="158">
          <cell r="B158" t="str">
            <v>广东中深塑海门科技产业园项目</v>
          </cell>
          <cell r="C158" t="str">
            <v>拟选址于海门镇洪洞村，规划建设占地105亩的现代化高科技产业园，建设高标厂房100000平方米，计划引进国内领先水平的热浸镀锌生产线以及世界领先水平的整条等离子切割线、全自动注塑工艺生产线等产品。</v>
          </cell>
          <cell r="D158" t="str">
            <v>新开工</v>
          </cell>
          <cell r="E158" t="str">
            <v>2022-2023</v>
          </cell>
          <cell r="F158">
            <v>3.2</v>
          </cell>
          <cell r="G158">
            <v>0</v>
          </cell>
          <cell r="H158">
            <v>3.2</v>
          </cell>
          <cell r="I158" t="str">
            <v>广东中深塑科技有限公司</v>
          </cell>
          <cell r="J158" t="str">
            <v>潮阳区政府</v>
          </cell>
        </row>
        <row r="159">
          <cell r="B159" t="str">
            <v>中天元外加剂生产研究基地项目</v>
          </cell>
          <cell r="C159" t="str">
            <v>拟在我区海门镇投资建设外加剂生产研究基地项目。</v>
          </cell>
          <cell r="D159" t="str">
            <v>新开工</v>
          </cell>
          <cell r="E159" t="str">
            <v>2022-2023</v>
          </cell>
          <cell r="F159">
            <v>2</v>
          </cell>
          <cell r="G159">
            <v>0</v>
          </cell>
          <cell r="H159">
            <v>2</v>
          </cell>
          <cell r="I159" t="str">
            <v>汕头市中天元实业有限公司</v>
          </cell>
          <cell r="J159" t="str">
            <v>潮阳区政府</v>
          </cell>
        </row>
        <row r="160">
          <cell r="B160" t="str">
            <v>汕头文具生产基地项目</v>
          </cell>
          <cell r="C160" t="str">
            <v>汕头文具协会计划在潮阳区金浦梅花工业园区内建设文具生产基地, 拟引进宝克、金万年等30家以上的规模文具企业进驻，打造一个产业集聚的文具生产基地，提升汕头文具在国内外市场上的知名度和美誉度。</v>
          </cell>
          <cell r="D160" t="str">
            <v>新开工</v>
          </cell>
          <cell r="E160" t="str">
            <v>2022-2025</v>
          </cell>
          <cell r="F160">
            <v>18</v>
          </cell>
          <cell r="G160">
            <v>0</v>
          </cell>
          <cell r="H160">
            <v>18</v>
          </cell>
          <cell r="I160" t="str">
            <v>汕头文具协会</v>
          </cell>
          <cell r="J160" t="str">
            <v>潮阳区政府</v>
          </cell>
        </row>
        <row r="161">
          <cell r="B161" t="str">
            <v>潮南区司马浦镇“一村一品”仙港村口腔用品建设项目</v>
          </cell>
          <cell r="C161" t="str">
            <v>以仙港村口腔用品为中心、打造仙港、塭美、港洲、港美、下方等为配套辅材基地的全镇口腔用品生产制造基地。</v>
          </cell>
          <cell r="D161" t="str">
            <v>新开工</v>
          </cell>
          <cell r="E161" t="str">
            <v>2022-2024</v>
          </cell>
          <cell r="F161">
            <v>7.5</v>
          </cell>
          <cell r="G161">
            <v>0</v>
          </cell>
          <cell r="H161">
            <v>7.5</v>
          </cell>
          <cell r="I161" t="str">
            <v>潮南区司马浦镇政府</v>
          </cell>
          <cell r="J161" t="str">
            <v>潮南区政府</v>
          </cell>
        </row>
        <row r="162">
          <cell r="B162" t="str">
            <v>拉芳家化股份有限公司汕头生产基地建设项目</v>
          </cell>
          <cell r="C162" t="str">
            <v>本项目一期总建筑面积为95800㎡，引进自动化、柔性化、智能化程度较高的生产设备，并通过导入APS、MES、WMS、WCS等信息化管理系统，打造一个现代化、智能化生产制造基地。</v>
          </cell>
          <cell r="D162" t="str">
            <v>新开工</v>
          </cell>
          <cell r="E162" t="str">
            <v>2021-2022</v>
          </cell>
          <cell r="F162">
            <v>4.19</v>
          </cell>
          <cell r="G162">
            <v>0</v>
          </cell>
          <cell r="H162">
            <v>4.19</v>
          </cell>
          <cell r="I162" t="str">
            <v>拉芳家化股份有限公司</v>
          </cell>
          <cell r="J162" t="str">
            <v>潮南区政府</v>
          </cell>
        </row>
        <row r="163">
          <cell r="B163" t="str">
            <v>现代服务业领域</v>
          </cell>
          <cell r="C163" t="str">
            <v>78项</v>
          </cell>
        </row>
        <row r="163">
          <cell r="F163">
            <v>1289.0393</v>
          </cell>
          <cell r="G163">
            <v>313.6131</v>
          </cell>
          <cell r="H163">
            <v>889.4829</v>
          </cell>
        </row>
        <row r="164">
          <cell r="B164" t="str">
            <v>总部经济项目</v>
          </cell>
          <cell r="C164" t="str">
            <v>7项</v>
          </cell>
        </row>
        <row r="164">
          <cell r="F164">
            <v>81.66</v>
          </cell>
          <cell r="G164">
            <v>51.9593</v>
          </cell>
          <cell r="H164">
            <v>29.7007</v>
          </cell>
        </row>
        <row r="165">
          <cell r="B165" t="str">
            <v>潮商中心大厦项目</v>
          </cell>
          <cell r="C165" t="str">
            <v>项目用地面积60.6亩，规划总建筑面积约30万平方米。配套大型集中商业及独栋潮会所。规划建设四座超高层塔楼及商业裙楼，一栋多层商业楼。</v>
          </cell>
          <cell r="D165" t="str">
            <v>续建</v>
          </cell>
          <cell r="E165" t="str">
            <v>2017-2022</v>
          </cell>
          <cell r="F165">
            <v>26</v>
          </cell>
          <cell r="G165">
            <v>18.5</v>
          </cell>
          <cell r="H165">
            <v>7.5</v>
          </cell>
          <cell r="I165" t="str">
            <v>潮商集团（汕头）投资有限公司</v>
          </cell>
          <cell r="J165" t="str">
            <v>华侨试验区管委会</v>
          </cell>
        </row>
        <row r="166">
          <cell r="B166" t="str">
            <v>金东海科创中心项目</v>
          </cell>
          <cell r="C166" t="str">
            <v>一期建设高层办公楼1栋29层、2栋28层，商业裙楼4层。总建筑面积98110.46m2；二期建设高层服务型公寓2栋30层，商业裙楼4层；总建筑面积82162.65m²。</v>
          </cell>
          <cell r="D166" t="str">
            <v>续建</v>
          </cell>
          <cell r="E166" t="str">
            <v>2018-2021</v>
          </cell>
          <cell r="F166">
            <v>10</v>
          </cell>
          <cell r="G166">
            <v>7.0789</v>
          </cell>
          <cell r="H166">
            <v>2.9211</v>
          </cell>
          <cell r="I166" t="str">
            <v>广东金东海房地产开发有限公司</v>
          </cell>
          <cell r="J166" t="str">
            <v>华侨试验区管委会</v>
          </cell>
        </row>
        <row r="167">
          <cell r="B167" t="str">
            <v>龙光世纪商务中心</v>
          </cell>
          <cell r="C167" t="str">
            <v>项目总占地面积76.6亩，主要建设双塔楼及多栋商务楼体围合式布局，地块一占地38.3亩，2栋29层商务办公，1栋29层公寓、1栋3层商业楼；地块二占地38.3亩，拟建4栋20层商务办公、1栋28层公寓、1栋3层临街商务办公。</v>
          </cell>
          <cell r="D167" t="str">
            <v>续建</v>
          </cell>
          <cell r="E167" t="str">
            <v>2019-2021</v>
          </cell>
          <cell r="F167">
            <v>17.5</v>
          </cell>
          <cell r="G167">
            <v>15.1104</v>
          </cell>
          <cell r="H167">
            <v>2.3896</v>
          </cell>
          <cell r="I167" t="str">
            <v>汕头市龙光嘉悦房地产开发有限公司</v>
          </cell>
          <cell r="J167" t="str">
            <v>华侨试验区管委会</v>
          </cell>
        </row>
        <row r="168">
          <cell r="B168" t="str">
            <v>珠港新城B-01-05地块产业项目</v>
          </cell>
          <cell r="C168" t="str">
            <v>项目建设一栋总部办公大楼，总用地面积14亩，计容建筑面积5.6万平方米。</v>
          </cell>
          <cell r="D168" t="str">
            <v>新开工</v>
          </cell>
          <cell r="E168" t="str">
            <v>2021-2024</v>
          </cell>
          <cell r="F168">
            <v>2.88</v>
          </cell>
          <cell r="G168">
            <v>0</v>
          </cell>
          <cell r="H168">
            <v>2.88</v>
          </cell>
          <cell r="I168" t="str">
            <v>广东中玺科技有限公司</v>
          </cell>
          <cell r="J168" t="str">
            <v>华侨试验区管委会</v>
          </cell>
        </row>
        <row r="169">
          <cell r="B169" t="str">
            <v>绿地粤东总部中心</v>
          </cell>
          <cell r="C169" t="str">
            <v>总用地面积29524.40m2，总建筑面积187749.00m²。建设200米高地标建筑物，服务型公寓46500m²；甲级办公楼66430m²；配套商业6920m²；创客办公13009m²；人防车库11810m²；非人防车库34450m²。</v>
          </cell>
          <cell r="D169" t="str">
            <v>续建</v>
          </cell>
          <cell r="E169" t="str">
            <v>2018-2021</v>
          </cell>
          <cell r="F169">
            <v>13.98</v>
          </cell>
          <cell r="G169">
            <v>9.17</v>
          </cell>
          <cell r="H169">
            <v>4.81</v>
          </cell>
          <cell r="I169" t="str">
            <v>汕头绿地投资置业有限公司</v>
          </cell>
          <cell r="J169" t="str">
            <v>濠江区政府</v>
          </cell>
        </row>
        <row r="170">
          <cell r="B170" t="str">
            <v>潮宏基总部大厦</v>
          </cell>
          <cell r="C170" t="str">
            <v>项目地块实用地面积26.94亩，计容建筑面积7.18万平方米，初步规划建成两栋分别以办公和公寓为主要功能的大厦，并配套商业设施，打造时尚创意与文化传承相融合的总部基地与商业地标。</v>
          </cell>
          <cell r="D170" t="str">
            <v>续建</v>
          </cell>
          <cell r="E170" t="str">
            <v>2019-2021</v>
          </cell>
          <cell r="F170">
            <v>6.3</v>
          </cell>
          <cell r="G170">
            <v>2.1</v>
          </cell>
          <cell r="H170">
            <v>4.2</v>
          </cell>
          <cell r="I170" t="str">
            <v>汕头市潮宏基置业有限公司</v>
          </cell>
          <cell r="J170" t="str">
            <v>濠江区政府</v>
          </cell>
        </row>
        <row r="171">
          <cell r="B171" t="str">
            <v>海盈科技集团电子产品销售总部基地</v>
          </cell>
          <cell r="C171" t="str">
            <v>建设储存卡商务交易平台、商务综合体及销售中心</v>
          </cell>
          <cell r="D171" t="str">
            <v>新开工</v>
          </cell>
          <cell r="E171" t="str">
            <v>2022-2023</v>
          </cell>
          <cell r="F171">
            <v>5</v>
          </cell>
          <cell r="G171">
            <v>0</v>
          </cell>
          <cell r="H171">
            <v>5</v>
          </cell>
          <cell r="I171" t="str">
            <v>海盈科技集团</v>
          </cell>
          <cell r="J171" t="str">
            <v>潮南区政府</v>
          </cell>
        </row>
        <row r="172">
          <cell r="B172" t="str">
            <v>商务服务项目</v>
          </cell>
          <cell r="C172" t="str">
            <v>28项</v>
          </cell>
        </row>
        <row r="172">
          <cell r="F172">
            <v>635.9697</v>
          </cell>
          <cell r="G172">
            <v>184.6148</v>
          </cell>
          <cell r="H172">
            <v>451.3549</v>
          </cell>
        </row>
        <row r="173">
          <cell r="B173" t="str">
            <v>凯逸科技商务综合大楼</v>
          </cell>
          <cell r="C173" t="str">
            <v>建设凯逸科技商务综合大楼，占地21.5亩，容积率3.8。计划建设两栋楼，一栋23层，一栋21层。</v>
          </cell>
          <cell r="D173" t="str">
            <v>续建</v>
          </cell>
          <cell r="E173" t="str">
            <v>2020-2021</v>
          </cell>
          <cell r="F173">
            <v>2</v>
          </cell>
          <cell r="G173">
            <v>0.8</v>
          </cell>
          <cell r="H173">
            <v>1.2</v>
          </cell>
          <cell r="I173" t="str">
            <v>广东立川科技有限公司</v>
          </cell>
          <cell r="J173" t="str">
            <v>高新区管委会</v>
          </cell>
        </row>
        <row r="174">
          <cell r="B174" t="str">
            <v>汕头泰盛科创园</v>
          </cell>
          <cell r="C174" t="str">
            <v>建设写字楼、展示中心、集中商业、人才公寓及地下室和相关配套，建筑面积98万平方米。</v>
          </cell>
          <cell r="D174" t="str">
            <v>续建</v>
          </cell>
          <cell r="E174" t="str">
            <v>2017-2022</v>
          </cell>
          <cell r="F174">
            <v>65</v>
          </cell>
          <cell r="G174">
            <v>50.316</v>
          </cell>
          <cell r="H174">
            <v>14.684</v>
          </cell>
          <cell r="I174" t="str">
            <v>汕头市泰盛科技有限公司</v>
          </cell>
          <cell r="J174" t="str">
            <v>华侨试验区管委会</v>
          </cell>
        </row>
        <row r="175">
          <cell r="B175" t="str">
            <v>华润海湾中心</v>
          </cell>
          <cell r="C175" t="str">
            <v>实用地面积120亩，计容建筑面积35.85万平方米。一期住宅项目规划建设6栋31层（局部29层）住宅楼及部分底商；二期住宅项目规划建设6栋31层（局部28层）住宅楼及商业裙楼一层（局部两层）；三期商业项目规划建设万象汇项目。</v>
          </cell>
          <cell r="D175" t="str">
            <v>续建</v>
          </cell>
          <cell r="E175" t="str">
            <v>2017-2023</v>
          </cell>
          <cell r="F175">
            <v>25</v>
          </cell>
          <cell r="G175">
            <v>20.2378</v>
          </cell>
          <cell r="H175">
            <v>4.7622</v>
          </cell>
          <cell r="I175" t="str">
            <v>汕头市润侨地产发展有限公司</v>
          </cell>
          <cell r="J175" t="str">
            <v>华侨试验区管委会</v>
          </cell>
        </row>
        <row r="176">
          <cell r="B176" t="str">
            <v>明园汕头国际科创金融城</v>
          </cell>
          <cell r="C176" t="str">
            <v>项目用地面积115亩，总建筑面积55万平方。F04-01地块占地45亩，拟建2栋高级公寓（47层及36层）、1栋43层办公楼。F04-05地块占地70亩，拟建1栋51层超五星酒店办公楼、2栋5A级办公楼（43层及22层）、1栋艺术中心。</v>
          </cell>
          <cell r="D176" t="str">
            <v>续建</v>
          </cell>
          <cell r="E176" t="str">
            <v>2017-2022</v>
          </cell>
          <cell r="F176">
            <v>56</v>
          </cell>
          <cell r="G176">
            <v>36.02</v>
          </cell>
          <cell r="H176">
            <v>19.98</v>
          </cell>
          <cell r="I176" t="str">
            <v>汕头明润实业发展有限公司</v>
          </cell>
          <cell r="J176" t="str">
            <v>华侨试验区管委会</v>
          </cell>
        </row>
        <row r="177">
          <cell r="B177" t="str">
            <v>广泽中心项目（二期）</v>
          </cell>
          <cell r="C177" t="str">
            <v>总建筑面积42474.64平方米，建设两栋商务公寓及商业裙楼。</v>
          </cell>
          <cell r="D177" t="str">
            <v>续建</v>
          </cell>
          <cell r="E177" t="str">
            <v>2019-2021</v>
          </cell>
          <cell r="F177">
            <v>1.1</v>
          </cell>
          <cell r="G177">
            <v>0.811</v>
          </cell>
          <cell r="H177">
            <v>0.289</v>
          </cell>
          <cell r="I177" t="str">
            <v>汕头市瑞泽房地产开发有限公司</v>
          </cell>
          <cell r="J177" t="str">
            <v>金平区政府</v>
          </cell>
        </row>
        <row r="178">
          <cell r="B178" t="str">
            <v>高端五星级酒店项目</v>
          </cell>
          <cell r="C178" t="str">
            <v>项目拟在金平建设具有国际知名品牌的五星级酒店，规划位于金凤路约17.5亩商业用地作为项目用地。</v>
          </cell>
          <cell r="D178" t="str">
            <v>续建</v>
          </cell>
          <cell r="E178" t="str">
            <v>2020-2022</v>
          </cell>
          <cell r="F178">
            <v>5.5</v>
          </cell>
          <cell r="G178">
            <v>0.6</v>
          </cell>
          <cell r="H178">
            <v>4.9</v>
          </cell>
          <cell r="I178" t="str">
            <v>汕头市骏铧酒店有限公司</v>
          </cell>
          <cell r="J178" t="str">
            <v>金平区政府</v>
          </cell>
        </row>
        <row r="179">
          <cell r="B179" t="str">
            <v>汕头华润中心</v>
          </cell>
          <cell r="C179" t="str">
            <v>建设集万象城购物中心、高端写字楼城市商业综合体及配套，建筑面积15.1万平方米。</v>
          </cell>
          <cell r="D179" t="str">
            <v>续建</v>
          </cell>
          <cell r="E179" t="str">
            <v>2015-2021</v>
          </cell>
          <cell r="F179">
            <v>60</v>
          </cell>
          <cell r="G179">
            <v>46.5</v>
          </cell>
          <cell r="H179">
            <v>13.5</v>
          </cell>
          <cell r="I179" t="str">
            <v>汕头市华润置地地产发展有限公司</v>
          </cell>
          <cell r="J179" t="str">
            <v>龙湖区政府</v>
          </cell>
        </row>
        <row r="180">
          <cell r="B180" t="str">
            <v>丰泽庄正大万客隆商业综合体项目</v>
          </cell>
          <cell r="C180" t="str">
            <v>建设集大型商业、商务办公和公寓等多元化业态为一体的新型城市商业综合体项目，建设规模约25万㎡（暂定）。</v>
          </cell>
          <cell r="D180" t="str">
            <v>续建</v>
          </cell>
          <cell r="E180" t="str">
            <v>2020-2024</v>
          </cell>
          <cell r="F180">
            <v>18.9</v>
          </cell>
          <cell r="G180">
            <v>5.1</v>
          </cell>
          <cell r="H180">
            <v>13.8</v>
          </cell>
          <cell r="I180" t="str">
            <v>汕头市正大置业发展有限公司</v>
          </cell>
          <cell r="J180" t="str">
            <v>龙湖区政府</v>
          </cell>
        </row>
        <row r="181">
          <cell r="B181" t="str">
            <v>万豪酒店</v>
          </cell>
          <cell r="C181" t="str">
            <v>对国瑞会展酒店室内进行精装修及配套。总装修面积约115000平方米，包含精装修工程、地坪漆工程及配套机电安装工程（含消防）。</v>
          </cell>
          <cell r="D181" t="str">
            <v>续建</v>
          </cell>
          <cell r="E181" t="str">
            <v>2020-2021</v>
          </cell>
          <cell r="F181">
            <v>4.1</v>
          </cell>
          <cell r="G181">
            <v>1</v>
          </cell>
          <cell r="H181">
            <v>3.1</v>
          </cell>
          <cell r="I181" t="str">
            <v>汕头市国瑞置业有限公司</v>
          </cell>
          <cell r="J181" t="str">
            <v>龙湖区政府</v>
          </cell>
        </row>
        <row r="182">
          <cell r="B182" t="str">
            <v>阳光科创园</v>
          </cell>
          <cell r="C182" t="str">
            <v>对现有5幢共45000平方米的建筑物进行改造翻新，并新增加5个园区配套功能室。</v>
          </cell>
          <cell r="D182" t="str">
            <v>新开工</v>
          </cell>
          <cell r="E182" t="str">
            <v>2022-2023</v>
          </cell>
          <cell r="F182">
            <v>3.2</v>
          </cell>
          <cell r="G182">
            <v>0</v>
          </cell>
          <cell r="H182">
            <v>3.2</v>
          </cell>
          <cell r="I182" t="str">
            <v>广东君逸投资集团有限公司</v>
          </cell>
          <cell r="J182" t="str">
            <v>龙湖区政府</v>
          </cell>
        </row>
        <row r="183">
          <cell r="B183" t="str">
            <v>泰山路与汕汾路交界东北侧地块建设项目</v>
          </cell>
          <cell r="C183" t="str">
            <v>拟建三幢商务办公楼，总建筑面积约59401.3平方米（以规划部门批准为准），地上建筑面积约47401.3平方米（商务办公约46401.3平方米，架空层约1000平方米），地下室建筑面积约12000平方米。</v>
          </cell>
          <cell r="D183" t="str">
            <v>新开工</v>
          </cell>
          <cell r="E183" t="str">
            <v>2022-2023</v>
          </cell>
          <cell r="F183">
            <v>4.3197</v>
          </cell>
          <cell r="G183">
            <v>0</v>
          </cell>
          <cell r="H183">
            <v>4.3197</v>
          </cell>
          <cell r="I183" t="str">
            <v>广东保辉地产有限公司</v>
          </cell>
          <cell r="J183" t="str">
            <v>龙湖区政府</v>
          </cell>
        </row>
        <row r="184">
          <cell r="B184" t="str">
            <v>中骏大型城市综合体及配套项目</v>
          </cell>
          <cell r="C184" t="str">
            <v>地址位于澄海区澄华街道冠山社区与龙田社区交界处，建设以建筑群为基础，融合商业零售、商务办公、酒店餐饮、公寓住宅、综合娱乐多功能一体的城市综合体项目。</v>
          </cell>
          <cell r="D184" t="str">
            <v>新开工</v>
          </cell>
          <cell r="E184" t="str">
            <v>2021-2022</v>
          </cell>
          <cell r="F184">
            <v>30</v>
          </cell>
          <cell r="G184">
            <v>0</v>
          </cell>
          <cell r="H184">
            <v>30</v>
          </cell>
          <cell r="I184" t="str">
            <v>澄海区政府</v>
          </cell>
          <cell r="J184" t="str">
            <v>澄海区政府</v>
          </cell>
        </row>
        <row r="185">
          <cell r="B185" t="str">
            <v>南滨片区02—04—11地块酒店项目</v>
          </cell>
          <cell r="C185" t="str">
            <v>总建筑面积39112平方米，拟建1栋20层主楼作为酒店和公寓，整体3层裙楼和2层地下室，建设时尚创意与文化传承相融合的多元绿色度假型高端商务酒店，满足游客和商务人士的高端消费需求。</v>
          </cell>
          <cell r="D185" t="str">
            <v>新开工</v>
          </cell>
          <cell r="E185" t="str">
            <v>2022-2024</v>
          </cell>
          <cell r="F185">
            <v>4.42</v>
          </cell>
          <cell r="G185">
            <v>0</v>
          </cell>
          <cell r="H185">
            <v>4.42</v>
          </cell>
          <cell r="I185" t="str">
            <v>濠江区政府</v>
          </cell>
          <cell r="J185" t="str">
            <v>濠江区政府</v>
          </cell>
        </row>
        <row r="186">
          <cell r="B186" t="str">
            <v>南滨风情商业街项目</v>
          </cell>
          <cell r="C186" t="str">
            <v>总建筑面积为35435平方米，拟建内街式步行商业广场建筑群，打造具有民俗生活体验、公益博览、高档餐饮、宅院酒店、娱乐休闲等多功能于一体的风情商业街。</v>
          </cell>
          <cell r="D186" t="str">
            <v>续建</v>
          </cell>
          <cell r="E186" t="str">
            <v>2020-2022</v>
          </cell>
          <cell r="F186">
            <v>3.39</v>
          </cell>
          <cell r="G186">
            <v>0.3</v>
          </cell>
          <cell r="H186">
            <v>3.09</v>
          </cell>
          <cell r="I186" t="str">
            <v>濠江区住房和城乡建设局</v>
          </cell>
          <cell r="J186" t="str">
            <v>濠江区政府</v>
          </cell>
        </row>
        <row r="187">
          <cell r="B187" t="str">
            <v>潮港大厦</v>
          </cell>
          <cell r="C187" t="str">
            <v>项目用地面积为9333.333平方米，计容总建筑面积32459.62平方米，拟建设办公空间，配套酒店、公寓及地下车库等。</v>
          </cell>
          <cell r="D187" t="str">
            <v>新开工</v>
          </cell>
          <cell r="E187" t="str">
            <v>2021-2022</v>
          </cell>
          <cell r="F187">
            <v>1.75</v>
          </cell>
          <cell r="G187">
            <v>0</v>
          </cell>
          <cell r="H187">
            <v>1.75</v>
          </cell>
          <cell r="I187" t="str">
            <v>汕头市泰润鸿运供应链有限公司</v>
          </cell>
          <cell r="J187" t="str">
            <v>濠江区政府</v>
          </cell>
        </row>
        <row r="188">
          <cell r="B188" t="str">
            <v>宝能城市花园</v>
          </cell>
          <cell r="C188" t="str">
            <v>11栋住宅楼，1栋写字楼配套大型集中商业和1栋幼儿园，总建筑面积47万㎡。</v>
          </cell>
          <cell r="D188" t="str">
            <v>续建</v>
          </cell>
          <cell r="E188" t="str">
            <v>2018-2022</v>
          </cell>
          <cell r="F188">
            <v>28</v>
          </cell>
          <cell r="G188">
            <v>17.93</v>
          </cell>
          <cell r="H188">
            <v>10.07</v>
          </cell>
          <cell r="I188" t="str">
            <v>潮阳区城南街道办事处</v>
          </cell>
          <cell r="J188" t="str">
            <v>潮阳区政府</v>
          </cell>
        </row>
        <row r="189">
          <cell r="B189" t="str">
            <v>创盛城市广场</v>
          </cell>
          <cell r="C189" t="str">
            <v>项目总用地面积16666.7平方米（25亩），共建设3幢塔楼，1号楼为28层商务大楼，2号楼为25层商务大楼，3号楼第1层至第3层为裙楼商业，第4至第23层为酒店，该项目配套两层地下室，总建筑面积100028平方米。</v>
          </cell>
          <cell r="D189" t="str">
            <v>续建</v>
          </cell>
          <cell r="E189" t="str">
            <v>2020-2022</v>
          </cell>
          <cell r="F189">
            <v>3.89</v>
          </cell>
          <cell r="G189">
            <v>1.5</v>
          </cell>
          <cell r="H189">
            <v>2.39</v>
          </cell>
          <cell r="I189" t="str">
            <v>深圳市祺洲投资集团有限公司</v>
          </cell>
          <cell r="J189" t="str">
            <v>潮阳区政府</v>
          </cell>
        </row>
        <row r="190">
          <cell r="B190" t="str">
            <v>万达广场项目</v>
          </cell>
          <cell r="C190" t="str">
            <v>占地690亩，总建筑面积196万平方米，配套商业综合体、酒店、公寓、住宅楼、学校。</v>
          </cell>
          <cell r="D190" t="str">
            <v>新开工</v>
          </cell>
          <cell r="E190" t="str">
            <v>2022-2024</v>
          </cell>
          <cell r="F190">
            <v>200</v>
          </cell>
          <cell r="G190">
            <v>0</v>
          </cell>
          <cell r="H190">
            <v>200</v>
          </cell>
          <cell r="I190" t="str">
            <v>谷饶镇人民政府</v>
          </cell>
          <cell r="J190" t="str">
            <v>潮阳区政府</v>
          </cell>
        </row>
        <row r="191">
          <cell r="B191" t="str">
            <v>潮汕三科农商城项目</v>
          </cell>
          <cell r="C191" t="str">
            <v>建设集水果、蔬菜、肉类冻品等品种，集现货批发交易、电子商务、加工配送、仓储物流、冷链物流、检验检测中心、进出口贸易的多功能、现代化、综合性大型农商城，用地总面积约266，667平方米（折合400亩）。</v>
          </cell>
          <cell r="D191" t="str">
            <v>新开工</v>
          </cell>
          <cell r="E191" t="str">
            <v>2022-2024</v>
          </cell>
          <cell r="F191">
            <v>15</v>
          </cell>
          <cell r="G191">
            <v>0</v>
          </cell>
          <cell r="H191">
            <v>15</v>
          </cell>
          <cell r="I191" t="str">
            <v>三科控股集团有限公司</v>
          </cell>
          <cell r="J191" t="str">
            <v>潮阳区政府</v>
          </cell>
        </row>
        <row r="192">
          <cell r="B192" t="str">
            <v>潮威商业综合体</v>
          </cell>
          <cell r="C192" t="str">
            <v>1.新建潮威大酒店，总投资额5.3亿元，新建筑面积78000平方。2.新建创意园，总投资额4.8亿元，新建筑面积12.0万平方米。</v>
          </cell>
          <cell r="D192" t="str">
            <v>新开工</v>
          </cell>
          <cell r="E192" t="str">
            <v>2022-2025</v>
          </cell>
          <cell r="F192">
            <v>10.1</v>
          </cell>
          <cell r="G192">
            <v>0</v>
          </cell>
          <cell r="H192">
            <v>10.1</v>
          </cell>
          <cell r="I192" t="str">
            <v>汕头市潮威投资有限公司 </v>
          </cell>
          <cell r="J192" t="str">
            <v>潮阳区政府</v>
          </cell>
        </row>
        <row r="193">
          <cell r="B193" t="str">
            <v>陇田新时代广场</v>
          </cell>
          <cell r="C193" t="str">
            <v>商住综合体，占地规模约100亩。</v>
          </cell>
          <cell r="D193" t="str">
            <v>新开工</v>
          </cell>
          <cell r="E193" t="str">
            <v>2022-2025</v>
          </cell>
          <cell r="F193">
            <v>30</v>
          </cell>
          <cell r="G193">
            <v>0</v>
          </cell>
          <cell r="H193">
            <v>30</v>
          </cell>
          <cell r="I193" t="str">
            <v>大布洋村</v>
          </cell>
          <cell r="J193" t="str">
            <v>潮南区政府</v>
          </cell>
        </row>
        <row r="194">
          <cell r="B194" t="str">
            <v>峡山街道练南电商运营中心</v>
          </cell>
          <cell r="C194" t="str">
            <v>建设厂房仓库1栋，宿舍1栋，办公及电商中心1栋。</v>
          </cell>
          <cell r="D194" t="str">
            <v>新开工</v>
          </cell>
          <cell r="E194" t="str">
            <v>2022-2023</v>
          </cell>
          <cell r="F194">
            <v>1</v>
          </cell>
          <cell r="G194">
            <v>0</v>
          </cell>
          <cell r="H194">
            <v>1</v>
          </cell>
          <cell r="I194" t="str">
            <v>峡山街道</v>
          </cell>
          <cell r="J194" t="str">
            <v>潮南区政府</v>
          </cell>
        </row>
        <row r="195">
          <cell r="B195" t="str">
            <v>新潮都溪畔公馆酒店</v>
          </cell>
          <cell r="C195" t="str">
            <v>建设酒店及配套。</v>
          </cell>
          <cell r="D195" t="str">
            <v>续建</v>
          </cell>
          <cell r="E195" t="str">
            <v>2019-2021</v>
          </cell>
          <cell r="F195">
            <v>3.5</v>
          </cell>
          <cell r="G195">
            <v>2.5</v>
          </cell>
          <cell r="H195">
            <v>1</v>
          </cell>
          <cell r="I195" t="str">
            <v>新潮都溪畔公馆酒店</v>
          </cell>
          <cell r="J195" t="str">
            <v>潮南区政府</v>
          </cell>
        </row>
        <row r="196">
          <cell r="B196" t="str">
            <v>董塘金塘大厦建设项目</v>
          </cell>
          <cell r="C196" t="str">
            <v>占地约7亩，建商业综合楼22层，总建筑面积约4万平方。</v>
          </cell>
          <cell r="D196" t="str">
            <v>新开工</v>
          </cell>
          <cell r="E196" t="str">
            <v>2022-2023</v>
          </cell>
          <cell r="F196">
            <v>1</v>
          </cell>
          <cell r="G196">
            <v>0</v>
          </cell>
          <cell r="H196">
            <v>1</v>
          </cell>
          <cell r="I196" t="str">
            <v>董塘居委</v>
          </cell>
          <cell r="J196" t="str">
            <v>潮南区政府</v>
          </cell>
        </row>
        <row r="197">
          <cell r="B197" t="str">
            <v>潮南区环城公路峡山练南路段东侧地块国有建设用地项目</v>
          </cell>
          <cell r="C197" t="str">
            <v>项目占地约170亩，其中：02地块（计划R22幼儿园）使用地面积4.86亩、03-1地块（二类住宅用地）使用地面积126.71亩、03-2地块（商业用地/商务用地/娱乐康体用地）使用地面积30亩、道路面积8.43亩，总建筑面积约42万平方米。</v>
          </cell>
          <cell r="D197" t="str">
            <v>新开工</v>
          </cell>
          <cell r="E197" t="str">
            <v>2022-2025</v>
          </cell>
          <cell r="F197">
            <v>30</v>
          </cell>
          <cell r="G197">
            <v>0</v>
          </cell>
          <cell r="H197">
            <v>30</v>
          </cell>
          <cell r="I197" t="str">
            <v>练南居委</v>
          </cell>
          <cell r="J197" t="str">
            <v>潮南区政府</v>
          </cell>
        </row>
        <row r="198">
          <cell r="B198" t="str">
            <v>陈店镇溪北滨水商业街</v>
          </cell>
          <cell r="C198" t="str">
            <v>配套停车场、潮旅广场、内衣展厅、文创区、文化长廊、酒店、美食街</v>
          </cell>
          <cell r="D198" t="str">
            <v>新开工</v>
          </cell>
          <cell r="E198" t="str">
            <v>2022-2023</v>
          </cell>
          <cell r="F198">
            <v>2</v>
          </cell>
          <cell r="G198">
            <v>0</v>
          </cell>
          <cell r="H198">
            <v>2</v>
          </cell>
          <cell r="I198" t="str">
            <v>陈店镇</v>
          </cell>
          <cell r="J198" t="str">
            <v>潮南区政府</v>
          </cell>
        </row>
        <row r="199">
          <cell r="B199" t="str">
            <v>国美粤东总部（暨拉近网娱粤东总部基地及国美商城）</v>
          </cell>
          <cell r="C199" t="str">
            <v>计划总用地面积：80.5亩，建设网娱粤东总部基地及国美商城，配套住宅项目。</v>
          </cell>
          <cell r="D199" t="str">
            <v>新开工</v>
          </cell>
          <cell r="E199" t="str">
            <v>2022-2025</v>
          </cell>
          <cell r="F199">
            <v>20</v>
          </cell>
          <cell r="G199">
            <v>0</v>
          </cell>
          <cell r="H199">
            <v>20</v>
          </cell>
          <cell r="I199" t="str">
            <v>国美公司</v>
          </cell>
          <cell r="J199" t="str">
            <v>潮南区政府</v>
          </cell>
        </row>
        <row r="200">
          <cell r="B200" t="str">
            <v>潮南区两英镇西新锦熙府商业综合体项目</v>
          </cell>
          <cell r="C200" t="str">
            <v>建设规模约12万平方米（含地下室），包括公租房，住宅楼，商业铺面等</v>
          </cell>
          <cell r="D200" t="str">
            <v>续建</v>
          </cell>
          <cell r="E200" t="str">
            <v>2020-2023</v>
          </cell>
          <cell r="F200">
            <v>6.8</v>
          </cell>
          <cell r="G200">
            <v>1</v>
          </cell>
          <cell r="H200">
            <v>5.8</v>
          </cell>
          <cell r="I200" t="str">
            <v>汕头市潮南区碧华置业有限公司</v>
          </cell>
          <cell r="J200" t="str">
            <v>潮南区政府</v>
          </cell>
        </row>
        <row r="201">
          <cell r="B201" t="str">
            <v>研发设计服务项目</v>
          </cell>
          <cell r="C201" t="str">
            <v>1项</v>
          </cell>
        </row>
        <row r="201">
          <cell r="F201">
            <v>1.27</v>
          </cell>
          <cell r="G201">
            <v>0</v>
          </cell>
          <cell r="H201">
            <v>1.27</v>
          </cell>
        </row>
        <row r="202">
          <cell r="B202" t="str">
            <v>东风印刷研发中心及信息化建设项目</v>
          </cell>
          <cell r="C202" t="str">
            <v>中心聚焦数字印刷、智能制造、智能包装和高性能新材料领域的测试与研发工作，面积1540平方米;购置喷墨油墨和高性能材料测试及应用技术研发设备，物流和后工序智能化设备，薄膜、标签、包装等数码印刷工艺研发设备。</v>
          </cell>
          <cell r="D202" t="str">
            <v>新开工</v>
          </cell>
          <cell r="E202" t="str">
            <v>2022-2024</v>
          </cell>
          <cell r="F202">
            <v>1.27</v>
          </cell>
          <cell r="G202">
            <v>0</v>
          </cell>
          <cell r="H202">
            <v>1.27</v>
          </cell>
          <cell r="I202" t="str">
            <v>汕头东风印刷股份有限公司</v>
          </cell>
          <cell r="J202" t="str">
            <v>金平区政府</v>
          </cell>
        </row>
        <row r="203">
          <cell r="B203" t="str">
            <v>商贸物流项目</v>
          </cell>
          <cell r="C203" t="str">
            <v>16项</v>
          </cell>
        </row>
        <row r="203">
          <cell r="F203">
            <v>171.0934</v>
          </cell>
          <cell r="G203">
            <v>61.339</v>
          </cell>
          <cell r="H203">
            <v>109.7511</v>
          </cell>
        </row>
        <row r="204">
          <cell r="B204" t="str">
            <v>国美现代物流项目</v>
          </cell>
          <cell r="C204" t="str">
            <v>拟位于潮南区陈沙大道成田路段。</v>
          </cell>
          <cell r="D204" t="str">
            <v>新开工</v>
          </cell>
          <cell r="E204" t="str">
            <v>2023-2025</v>
          </cell>
          <cell r="F204">
            <v>5</v>
          </cell>
          <cell r="G204">
            <v>0</v>
          </cell>
          <cell r="H204">
            <v>5</v>
          </cell>
          <cell r="I204" t="str">
            <v>国美控股集团有限公司</v>
          </cell>
          <cell r="J204" t="str">
            <v>市工业和信息化局</v>
          </cell>
        </row>
        <row r="205">
          <cell r="B205" t="str">
            <v>汕头市肉类加工冷链仓储物流中心</v>
          </cell>
          <cell r="C205" t="str">
            <v>生猪、牛、羊、家禽经营交易和屠宰；肉类加工，冷链配送。</v>
          </cell>
          <cell r="D205" t="str">
            <v>新开工</v>
          </cell>
          <cell r="E205" t="str">
            <v>2021-2024</v>
          </cell>
          <cell r="F205">
            <v>2</v>
          </cell>
          <cell r="G205">
            <v>0</v>
          </cell>
          <cell r="H205">
            <v>2</v>
          </cell>
          <cell r="I205" t="str">
            <v>广东华达隆肉业有限公司</v>
          </cell>
          <cell r="J205" t="str">
            <v>高新区管委会</v>
          </cell>
        </row>
        <row r="206">
          <cell r="B206" t="str">
            <v>宝能（汕头）国际供应链物流中心项目二期</v>
          </cell>
          <cell r="C206" t="str">
            <v>建筑面积15.6万平方米，建设跨境电商线下体验中心、保税商品展示中心、电商运营中心、仓库及配套设施，开展跨境电子商务业务。</v>
          </cell>
          <cell r="D206" t="str">
            <v>续建</v>
          </cell>
          <cell r="E206" t="str">
            <v>2019-2022</v>
          </cell>
          <cell r="F206">
            <v>4</v>
          </cell>
          <cell r="G206">
            <v>1</v>
          </cell>
          <cell r="H206">
            <v>3</v>
          </cell>
          <cell r="I206" t="str">
            <v>汕头市宝能物流有限公司</v>
          </cell>
          <cell r="J206" t="str">
            <v>保税区管委会</v>
          </cell>
        </row>
        <row r="207">
          <cell r="B207" t="str">
            <v>广东宏辉果蔬仓储加工配送基地建设项目</v>
          </cell>
          <cell r="C207" t="str">
            <v>项目总建筑面积约48630平方米，建设储量为2.5万吨的气调库和恒温库及厂房、候工楼等配套设施，引进农产品初级加工生产线、冷链配送车辆等生产设备。</v>
          </cell>
          <cell r="D207" t="str">
            <v>续建</v>
          </cell>
          <cell r="E207" t="str">
            <v>2019-2022</v>
          </cell>
          <cell r="F207">
            <v>3.3</v>
          </cell>
          <cell r="G207">
            <v>1.0375</v>
          </cell>
          <cell r="H207">
            <v>2.2625</v>
          </cell>
          <cell r="I207" t="str">
            <v>广东宏辉食品有限公司</v>
          </cell>
          <cell r="J207" t="str">
            <v>保税区管委会</v>
          </cell>
        </row>
        <row r="208">
          <cell r="B208" t="str">
            <v>海德森保税流通加工中心项目</v>
          </cell>
          <cell r="C208" t="str">
            <v>总建筑面积55563平方米，建设塑料粒子等分装分拨仓储基地，主要建设保税流通加工中心、仓库、综合楼和配套设施。</v>
          </cell>
          <cell r="D208" t="str">
            <v>续建</v>
          </cell>
          <cell r="E208" t="str">
            <v>2020-2022</v>
          </cell>
          <cell r="F208">
            <v>3.48</v>
          </cell>
          <cell r="G208">
            <v>0.7</v>
          </cell>
          <cell r="H208">
            <v>2.78</v>
          </cell>
          <cell r="I208" t="str">
            <v>广东海德森保税物流有限公司</v>
          </cell>
          <cell r="J208" t="str">
            <v>保税区管委会</v>
          </cell>
        </row>
        <row r="209">
          <cell r="B209" t="str">
            <v>汕头市智慧冷链物流商贸中心</v>
          </cell>
          <cell r="C209" t="str">
            <v>建造粤东大型冷链物流中心，包括5万吨大型冷藏库、综合水产、食品、农产品加工厂房、冻品商贸交易市场、综合商务办公楼、员工食堂宿舍楼、设备用房等设施，总建筑面积77524平方米。</v>
          </cell>
          <cell r="D209" t="str">
            <v>新开工</v>
          </cell>
          <cell r="E209" t="str">
            <v>2021-2022</v>
          </cell>
          <cell r="F209">
            <v>5.35</v>
          </cell>
          <cell r="G209">
            <v>0</v>
          </cell>
          <cell r="H209">
            <v>5.35</v>
          </cell>
          <cell r="I209" t="str">
            <v>汕头市冷冻厂</v>
          </cell>
          <cell r="J209" t="str">
            <v>汕头市商贸集团有限公司</v>
          </cell>
        </row>
        <row r="210">
          <cell r="B210" t="str">
            <v>冷藏物流及农副水产品加工基地项目（一期）</v>
          </cell>
          <cell r="C210" t="str">
            <v>总建筑面积236325方米。其中，汤圆、水饺、肉丸、鱼丸、香肠生产车间76660平方米，原料、成品冻库83200平方米，配套设施61800平方米。</v>
          </cell>
          <cell r="D210" t="str">
            <v>续建</v>
          </cell>
          <cell r="E210" t="str">
            <v>2019-2022</v>
          </cell>
          <cell r="F210">
            <v>6.4131</v>
          </cell>
          <cell r="G210">
            <v>1.8014</v>
          </cell>
          <cell r="H210">
            <v>4.6117</v>
          </cell>
          <cell r="I210" t="str">
            <v>海霸王（汕头）食品有限公司</v>
          </cell>
          <cell r="J210" t="str">
            <v>金平区政府</v>
          </cell>
        </row>
        <row r="211">
          <cell r="B211" t="str">
            <v>汕头天环冷链物流仓储项目</v>
          </cell>
          <cell r="C211" t="str">
            <v>新建冷库、农产品仓储中心、冷冻食品交易广场、农产品南北货交易广场及办公场所，总建筑面积约35万平方米，购置生产、办公等设备793台套。</v>
          </cell>
          <cell r="D211" t="str">
            <v>续建</v>
          </cell>
          <cell r="E211" t="str">
            <v>2019-2023</v>
          </cell>
          <cell r="F211">
            <v>14.157</v>
          </cell>
          <cell r="G211">
            <v>3.02</v>
          </cell>
          <cell r="H211">
            <v>11.137</v>
          </cell>
          <cell r="I211" t="str">
            <v>汕头天环冷链物流有限公司</v>
          </cell>
          <cell r="J211" t="str">
            <v>金平区政府</v>
          </cell>
        </row>
        <row r="212">
          <cell r="B212" t="str">
            <v>汕头市粤东江南国际农产品交易中心建设项目</v>
          </cell>
          <cell r="C212" t="str">
            <v>建成包括水果交易区、蔬菜交易区、粮油干货交易区、水产交易区、加工区、冻品交易区、物流区、冷库、检测中心、电商等一体的综合交易平台。</v>
          </cell>
          <cell r="D212" t="str">
            <v>续建</v>
          </cell>
          <cell r="E212" t="str">
            <v>2020-2024</v>
          </cell>
          <cell r="F212">
            <v>20</v>
          </cell>
          <cell r="G212">
            <v>5</v>
          </cell>
          <cell r="H212">
            <v>15</v>
          </cell>
          <cell r="I212" t="str">
            <v>广东江之南农产品供应链有限公司</v>
          </cell>
          <cell r="J212" t="str">
            <v>金平区政府</v>
          </cell>
        </row>
        <row r="213">
          <cell r="B213" t="str">
            <v>汕头市现代冷链物流平台项目</v>
          </cell>
          <cell r="C213" t="str">
            <v>拟建设冷库42000平方米，包括低温库、高温库、总库容量8万吨。</v>
          </cell>
          <cell r="D213" t="str">
            <v>新开工</v>
          </cell>
          <cell r="E213" t="str">
            <v>2021-2024</v>
          </cell>
          <cell r="F213">
            <v>5.3</v>
          </cell>
          <cell r="G213">
            <v>0</v>
          </cell>
          <cell r="H213">
            <v>5.3</v>
          </cell>
          <cell r="I213" t="str">
            <v>汕头市冷冻厂</v>
          </cell>
          <cell r="J213" t="str">
            <v>金平区政府</v>
          </cell>
        </row>
        <row r="214">
          <cell r="B214" t="str">
            <v>汕头粤东物流新城项目一期</v>
          </cell>
          <cell r="C214" t="str">
            <v>建设粤东物流总部办公区、运营区、综合商务区及泰山路北延工程等配套基础设施。</v>
          </cell>
          <cell r="D214" t="str">
            <v>续建</v>
          </cell>
          <cell r="E214" t="str">
            <v>2013-2021</v>
          </cell>
          <cell r="F214">
            <v>58.3</v>
          </cell>
          <cell r="G214">
            <v>39.9001</v>
          </cell>
          <cell r="H214">
            <v>18.3999</v>
          </cell>
          <cell r="I214" t="str">
            <v>五矿（汕头）粤东物流新城发展有限公司</v>
          </cell>
          <cell r="J214" t="str">
            <v>龙湖区政府</v>
          </cell>
        </row>
        <row r="215">
          <cell r="B215" t="str">
            <v>澄海区畜禽标准化集中屠宰冷链配送中心</v>
          </cell>
          <cell r="C215" t="str">
            <v>项目占地面积约41457.7平方米，建设屠宰车间及相关配套，建筑面积约43300平方米。年设计屠宰生猪60万头，禽类3000万头。</v>
          </cell>
          <cell r="D215" t="str">
            <v>续建</v>
          </cell>
          <cell r="E215" t="str">
            <v>2020-2021</v>
          </cell>
          <cell r="F215">
            <v>1.5</v>
          </cell>
          <cell r="G215">
            <v>0.8</v>
          </cell>
          <cell r="H215">
            <v>0.7</v>
          </cell>
          <cell r="I215" t="str">
            <v>广东海润现代农业发展有限公司</v>
          </cell>
          <cell r="J215" t="str">
            <v>澄海区政府</v>
          </cell>
        </row>
        <row r="216">
          <cell r="B216" t="str">
            <v>汕头广澳国际集装箱物流中心</v>
          </cell>
          <cell r="C216" t="str">
            <v>建设业务办公设施、库棚、堆场及附属配套设施等，建筑面积约15.6万平方米。</v>
          </cell>
          <cell r="D216" t="str">
            <v>续建</v>
          </cell>
          <cell r="E216" t="str">
            <v>2015-2021</v>
          </cell>
          <cell r="F216">
            <v>4.2933</v>
          </cell>
          <cell r="G216">
            <v>3.98</v>
          </cell>
          <cell r="H216">
            <v>0.31</v>
          </cell>
          <cell r="I216" t="str">
            <v>柏亚有限公司</v>
          </cell>
          <cell r="J216" t="str">
            <v>濠江区政府</v>
          </cell>
        </row>
        <row r="217">
          <cell r="B217" t="str">
            <v>濠江区冷链物流项目</v>
          </cell>
          <cell r="C217" t="str">
            <v>总用地面积约180亩，总建筑面积约15.8万平方米。建设内容包括：冷藏仓库共6万平方米、普通仓库2万平方米、展厅1万平方米、批发市场2.6万平方米、办公室1.2万平方米、职工楼3万平方米。</v>
          </cell>
          <cell r="D217" t="str">
            <v>续建</v>
          </cell>
          <cell r="E217" t="str">
            <v>2019-2024</v>
          </cell>
          <cell r="F217">
            <v>16</v>
          </cell>
          <cell r="G217">
            <v>3.4</v>
          </cell>
          <cell r="H217">
            <v>12.6</v>
          </cell>
          <cell r="I217" t="str">
            <v>汕头冠炜有限公司</v>
          </cell>
          <cell r="J217" t="str">
            <v>濠江区政府</v>
          </cell>
        </row>
        <row r="218">
          <cell r="B218" t="str">
            <v>汕头农产品电商批发商贸城项目</v>
          </cell>
          <cell r="C218" t="str">
            <v>打造一个集线上线下展示交易、冷链物流加工配送服务、物联网食品安全溯源、冷链供应链金融服务为一体的食品冷链供应链基地，建设一个满足高质量食品冷链需求和消费体验的商业综合体。</v>
          </cell>
          <cell r="D218" t="str">
            <v>新开工</v>
          </cell>
          <cell r="E218" t="str">
            <v>2022-2023</v>
          </cell>
          <cell r="F218">
            <v>20</v>
          </cell>
          <cell r="G218">
            <v>0</v>
          </cell>
          <cell r="H218">
            <v>20</v>
          </cell>
          <cell r="I218" t="str">
            <v>汕头市新广投资有限公司</v>
          </cell>
          <cell r="J218" t="str">
            <v>潮阳区政府</v>
          </cell>
        </row>
        <row r="219">
          <cell r="B219" t="str">
            <v>南澳县冷链物流中心基地</v>
          </cell>
          <cell r="C219" t="str">
            <v>建设冷链物流园1座，包括占地3750平方米四层冷库一座（其中一楼为水产品加工中心），库容2万吨。占地1300平方米二层制冰冰厂1座，配套建设产品展示区、交易市场等。</v>
          </cell>
          <cell r="D219" t="str">
            <v>续建</v>
          </cell>
          <cell r="E219" t="str">
            <v>2020-2021</v>
          </cell>
          <cell r="F219">
            <v>2</v>
          </cell>
          <cell r="G219">
            <v>0.7</v>
          </cell>
          <cell r="H219">
            <v>1.3</v>
          </cell>
          <cell r="I219" t="str">
            <v>南澳县智慧冷链物流有限公司</v>
          </cell>
          <cell r="J219" t="str">
            <v>南澳县政府</v>
          </cell>
        </row>
        <row r="220">
          <cell r="B220" t="str">
            <v>旅游发展项目</v>
          </cell>
          <cell r="C220" t="str">
            <v>23项</v>
          </cell>
        </row>
        <row r="220">
          <cell r="F220">
            <v>395.0462</v>
          </cell>
          <cell r="G220">
            <v>15.7</v>
          </cell>
          <cell r="H220">
            <v>293.4062</v>
          </cell>
        </row>
        <row r="221">
          <cell r="B221" t="str">
            <v>汕头市侨韵文化旅游商业带项目</v>
          </cell>
          <cell r="C221" t="str">
            <v>项目建设规模为两个河涌绿地和三条市政道路。项目分为两个标段，其中，一标段包括：1.新溪河涌绿地（含3座步行桥）；2.鄱阳湖路。二标段包括：1.塔岗围河涌绿地（含1座步行桥）；2.莱湾路；3.万峰路（英华路-莱湾路）。</v>
          </cell>
          <cell r="D221" t="str">
            <v>续建</v>
          </cell>
          <cell r="E221" t="str">
            <v>2020-2021</v>
          </cell>
          <cell r="F221">
            <v>13.7062</v>
          </cell>
          <cell r="G221">
            <v>4</v>
          </cell>
          <cell r="H221">
            <v>9.7062</v>
          </cell>
          <cell r="I221" t="str">
            <v>汕头市东部城市经济带建设开发管理中心</v>
          </cell>
          <cell r="J221" t="str">
            <v>华侨试验区管委会</v>
          </cell>
        </row>
        <row r="222">
          <cell r="B222" t="str">
            <v>小公园开埠区提升建设项目</v>
          </cell>
          <cell r="C222" t="str">
            <v>以微改造的“绣花”功夫，提升小公园历史文化街区保育活化的水平，完善和拓展具有开埠文化特色的业态，促进文化底蕴与旅游业深度融合发展。</v>
          </cell>
          <cell r="D222" t="str">
            <v>新开工</v>
          </cell>
          <cell r="E222" t="str">
            <v>2023-2029</v>
          </cell>
          <cell r="F222">
            <v>10</v>
          </cell>
          <cell r="G222">
            <v>0</v>
          </cell>
          <cell r="H222">
            <v>5</v>
          </cell>
          <cell r="I222" t="str">
            <v>金平区政府</v>
          </cell>
          <cell r="J222" t="str">
            <v>金平区政府</v>
          </cell>
        </row>
        <row r="223">
          <cell r="B223" t="str">
            <v>汕头小公园开埠区修复改造（二期）工程项目</v>
          </cell>
          <cell r="C223" t="str">
            <v>包括骑楼建筑修复改造工程、14段道路改造工程、智慧安防系统工程、文物级建筑修缮工程四部分。</v>
          </cell>
          <cell r="D223" t="str">
            <v>续建</v>
          </cell>
          <cell r="E223" t="str">
            <v>2018-2021</v>
          </cell>
          <cell r="F223">
            <v>6.4</v>
          </cell>
          <cell r="G223">
            <v>6</v>
          </cell>
          <cell r="H223">
            <v>0.4</v>
          </cell>
          <cell r="I223" t="str">
            <v>金平区城市更新局</v>
          </cell>
          <cell r="J223" t="str">
            <v>金平区政府</v>
          </cell>
        </row>
        <row r="224">
          <cell r="B224" t="str">
            <v>汕头市绿梦湿地生态园升级改造项目</v>
          </cell>
          <cell r="C224" t="str">
            <v>项目占地约700亩，对园区内各项设施进行升级改造完善。</v>
          </cell>
          <cell r="D224" t="str">
            <v>新开工</v>
          </cell>
          <cell r="E224" t="str">
            <v>2022-2023</v>
          </cell>
          <cell r="F224">
            <v>3</v>
          </cell>
          <cell r="G224">
            <v>0</v>
          </cell>
          <cell r="H224">
            <v>3</v>
          </cell>
          <cell r="I224" t="str">
            <v>汕头市绿梦湿地生态园有限公司</v>
          </cell>
          <cell r="J224" t="str">
            <v>金平区政府</v>
          </cell>
        </row>
        <row r="225">
          <cell r="B225" t="str">
            <v>汕头市金平区鮀莲街道牛田洋片区乡村文化旅游连片改造项目</v>
          </cell>
          <cell r="C225" t="str">
            <v>鮀莲街道牛田洋片区中选取资源特色突出的莲美、胜隆、新隆、大场、天港、大井等6个社区建设，连成美丽乡村精品线路，发挥美丽乡村、美丽田园、美味农产品特色示范作用，建设乡村文化旅游示范区。</v>
          </cell>
          <cell r="D225" t="str">
            <v>新开工</v>
          </cell>
          <cell r="E225" t="str">
            <v>2022-2023</v>
          </cell>
          <cell r="F225">
            <v>1.02</v>
          </cell>
          <cell r="G225">
            <v>0</v>
          </cell>
          <cell r="H225">
            <v>1.02</v>
          </cell>
          <cell r="I225" t="str">
            <v>金平区鮀莲街道办事处</v>
          </cell>
          <cell r="J225" t="str">
            <v>金平区政府</v>
          </cell>
        </row>
        <row r="226">
          <cell r="B226" t="str">
            <v>汕头市月浦（铁西）农旅“千企千镇工程”项目</v>
          </cell>
          <cell r="C226" t="str">
            <v>选址汕头市金平区月浦街道的沟南、湖头和红莲池河片区。主要建设内容包括潮汕中草药保育园、中草药深加工工业区、汕头医学科学院中草药研究所、沟南许地古村文化园、湖头妈祖文化园、健康食品产业园。</v>
          </cell>
          <cell r="D226" t="str">
            <v>新开工</v>
          </cell>
          <cell r="E226" t="str">
            <v>2023-2029</v>
          </cell>
          <cell r="F226">
            <v>30</v>
          </cell>
          <cell r="G226">
            <v>0</v>
          </cell>
          <cell r="H226">
            <v>10</v>
          </cell>
          <cell r="I226" t="str">
            <v>汕头市昌盛康养文化有限公司</v>
          </cell>
          <cell r="J226" t="str">
            <v>金平区政府</v>
          </cell>
        </row>
        <row r="227">
          <cell r="B227" t="str">
            <v>汕头华侨城（一期）</v>
          </cell>
          <cell r="C227" t="str">
            <v>项目拟选址位于桑浦山山兜蓬洲片区、潮汕路东月浦片区和桑浦山部分山地，总面积约7平方公里，规划建设华侨家园、吉尼斯古名木博览园等综合产城融合新城。</v>
          </cell>
          <cell r="D227" t="str">
            <v>新开工</v>
          </cell>
          <cell r="E227" t="str">
            <v>2024-2030</v>
          </cell>
          <cell r="F227">
            <v>50</v>
          </cell>
          <cell r="G227">
            <v>0</v>
          </cell>
          <cell r="H227">
            <v>10</v>
          </cell>
          <cell r="I227" t="str">
            <v>汕头市昌盛康养文化有限公司</v>
          </cell>
          <cell r="J227" t="str">
            <v>金平区政府</v>
          </cell>
        </row>
        <row r="228">
          <cell r="B228" t="str">
            <v>东厦片区美食一条街文化旅游配套项目</v>
          </cell>
          <cell r="C228" t="str">
            <v>引进本地老品牌或网红店设立分店入驻，扩大原有品牌店形象及经营场所，打造美食品牌一条街；另外设计灯光、音乐步行街，增加美食和文化氛围，釆用限时步行等灵活的交通模式，营造美食街热闹氛围，打造文化旅游景点。</v>
          </cell>
          <cell r="D228" t="str">
            <v>新开工</v>
          </cell>
          <cell r="E228" t="str">
            <v>2021-2022</v>
          </cell>
          <cell r="F228">
            <v>1</v>
          </cell>
          <cell r="G228">
            <v>0</v>
          </cell>
          <cell r="H228">
            <v>1</v>
          </cell>
          <cell r="I228" t="str">
            <v>金平区城管局</v>
          </cell>
          <cell r="J228" t="str">
            <v>金平区政府</v>
          </cell>
        </row>
        <row r="229">
          <cell r="B229" t="str">
            <v>妈屿网红休闲度假区</v>
          </cell>
          <cell r="C229" t="str">
            <v>为推动妈屿岛景观与旅游产业升级，提升岛民的经济收入，对妈屿岛南面33亩闲散土地进行规划设计、投资建设、综合运营，打造网红休闲度假区，用于建设商业风情街、酒店民宿、滨海景观等文旅配套项目。</v>
          </cell>
          <cell r="D229" t="str">
            <v>新开工</v>
          </cell>
          <cell r="E229" t="str">
            <v>2022-2022</v>
          </cell>
          <cell r="F229">
            <v>1</v>
          </cell>
          <cell r="G229">
            <v>0</v>
          </cell>
          <cell r="H229">
            <v>1</v>
          </cell>
          <cell r="I229" t="str">
            <v>汕头市中鹏文创产业投资有限公司</v>
          </cell>
          <cell r="J229" t="str">
            <v>龙湖区政府</v>
          </cell>
        </row>
        <row r="230">
          <cell r="B230" t="str">
            <v>澄海区莱芜滨海旅游服务综合基地填海工程</v>
          </cell>
          <cell r="C230" t="str">
            <v>建设位置：澄海区莱芜岛东部。建设规模：新建护岸1574m，围填面积42.3万m²。</v>
          </cell>
          <cell r="D230" t="str">
            <v>新开工</v>
          </cell>
          <cell r="E230" t="str">
            <v>2021-2024</v>
          </cell>
          <cell r="F230">
            <v>9.52</v>
          </cell>
          <cell r="G230">
            <v>0</v>
          </cell>
          <cell r="H230">
            <v>9.52</v>
          </cell>
          <cell r="I230" t="str">
            <v>澄海区莱管委</v>
          </cell>
          <cell r="J230" t="str">
            <v>澄海区政府</v>
          </cell>
        </row>
        <row r="231">
          <cell r="B231" t="str">
            <v>前美古村侨文化旅游区开发项目</v>
          </cell>
          <cell r="C231" t="str">
            <v>占地面积6.5万平方米。</v>
          </cell>
          <cell r="D231" t="str">
            <v>续建</v>
          </cell>
          <cell r="E231" t="str">
            <v>2016-2025</v>
          </cell>
          <cell r="F231">
            <v>7.4</v>
          </cell>
          <cell r="G231">
            <v>3</v>
          </cell>
          <cell r="H231">
            <v>4.4</v>
          </cell>
        </row>
        <row r="231">
          <cell r="J231" t="str">
            <v>澄海区政府</v>
          </cell>
        </row>
        <row r="232">
          <cell r="B232" t="str">
            <v>塔山风景名胜区全面规划建设</v>
          </cell>
          <cell r="C232" t="str">
            <v>对塔山风景名胜区进行全面规划建设，打造一个集礼佛、科教、文化、休闲娱乐于一体的主题文旅景区。</v>
          </cell>
          <cell r="D232" t="str">
            <v>新开工</v>
          </cell>
          <cell r="E232" t="str">
            <v>2022-2027</v>
          </cell>
          <cell r="F232">
            <v>20</v>
          </cell>
          <cell r="G232">
            <v>0</v>
          </cell>
          <cell r="H232">
            <v>0.56</v>
          </cell>
          <cell r="I232" t="str">
            <v>莲上镇人民政府</v>
          </cell>
          <cell r="J232" t="str">
            <v>澄海区政府</v>
          </cell>
        </row>
        <row r="233">
          <cell r="B233" t="str">
            <v>水南片旅游观光项目</v>
          </cell>
          <cell r="C233" t="str">
            <v>水南片旅游观光项目。</v>
          </cell>
          <cell r="D233" t="str">
            <v>新开工</v>
          </cell>
          <cell r="E233" t="str">
            <v>2021-2030</v>
          </cell>
          <cell r="F233">
            <v>3</v>
          </cell>
          <cell r="G233">
            <v>0</v>
          </cell>
          <cell r="H233">
            <v>1.5</v>
          </cell>
          <cell r="I233" t="str">
            <v>溪南镇人民政府</v>
          </cell>
          <cell r="J233" t="str">
            <v>澄海区政府</v>
          </cell>
        </row>
        <row r="234">
          <cell r="B234" t="str">
            <v>汕头市巨峰景区建设工程</v>
          </cell>
          <cell r="C234" t="str">
            <v>项目总用地面积230.74公顷。其中景区入口服务区37.81公顷，前山景区64.32公顷，后山景区128.61公顷。</v>
          </cell>
          <cell r="D234" t="str">
            <v>续建</v>
          </cell>
          <cell r="E234" t="str">
            <v>2018-2022</v>
          </cell>
          <cell r="F234">
            <v>5.9</v>
          </cell>
          <cell r="G234">
            <v>1.5</v>
          </cell>
          <cell r="H234">
            <v>4.4</v>
          </cell>
          <cell r="I234" t="str">
            <v>濠江区珠浦经联社</v>
          </cell>
          <cell r="J234" t="str">
            <v>濠江区政府</v>
          </cell>
        </row>
        <row r="235">
          <cell r="B235" t="str">
            <v>潮阳区和平镇大峰风景区综合工程</v>
          </cell>
          <cell r="C235" t="str">
            <v>1.南门至练江北路（和平段）：大峰风景区南门至练江北路（和平段）全长约520米，宽20米，双向4车道，基础设施配套等项目。2.大峰风景区升级改造约3930亩。</v>
          </cell>
          <cell r="D235" t="str">
            <v>新开工</v>
          </cell>
          <cell r="E235" t="str">
            <v>2022-2025</v>
          </cell>
          <cell r="F235">
            <v>14.56</v>
          </cell>
          <cell r="G235">
            <v>0</v>
          </cell>
          <cell r="H235">
            <v>14.56</v>
          </cell>
          <cell r="I235" t="str">
            <v>大峰风景区管理处</v>
          </cell>
          <cell r="J235" t="str">
            <v>潮阳区政府</v>
          </cell>
        </row>
        <row r="236">
          <cell r="B236" t="str">
            <v>田心湾综合开发项目</v>
          </cell>
          <cell r="C236" t="str">
            <v>滨海主题乐园、旅游度假胜地、购物美食娱乐、公寓住宅开发、游艇码头、康养休闲等，占地规模约500亩。</v>
          </cell>
          <cell r="D236" t="str">
            <v>新开工</v>
          </cell>
          <cell r="E236" t="str">
            <v>2022-2025</v>
          </cell>
          <cell r="F236">
            <v>200</v>
          </cell>
          <cell r="G236">
            <v>0</v>
          </cell>
          <cell r="H236">
            <v>200</v>
          </cell>
          <cell r="I236" t="str">
            <v>陇田镇人民政府、华林村、南阳村、南埔村、田四村</v>
          </cell>
          <cell r="J236" t="str">
            <v>潮南区政府</v>
          </cell>
        </row>
        <row r="237">
          <cell r="B237" t="str">
            <v>上盐村电影文化旅游村建设项目</v>
          </cell>
          <cell r="C237" t="str">
            <v>打造郑正秋电影文化旅游村，实施道路硬底化、绿化美化建设、郑正秋电影文化主题公园、占地15亩的郑正秋电影文化馆、郑正秋故居修缮、文化戏台广场等建设内容。</v>
          </cell>
          <cell r="D237" t="str">
            <v>新开工</v>
          </cell>
          <cell r="E237" t="str">
            <v>2022-2024</v>
          </cell>
          <cell r="F237">
            <v>1.1</v>
          </cell>
          <cell r="G237">
            <v>0</v>
          </cell>
          <cell r="H237">
            <v>1.1</v>
          </cell>
          <cell r="I237" t="str">
            <v>潮南区成田镇政府</v>
          </cell>
          <cell r="J237" t="str">
            <v>潮南区政府</v>
          </cell>
        </row>
        <row r="238">
          <cell r="B238" t="str">
            <v>潮南区司马浦镇水碧道文化休闲旅游项目</v>
          </cell>
          <cell r="C238" t="str">
            <v>全长11公里的水文化、水文景观的旅游观光休闲小道。</v>
          </cell>
          <cell r="D238" t="str">
            <v>新开工</v>
          </cell>
          <cell r="E238" t="str">
            <v>2022-2023</v>
          </cell>
          <cell r="F238">
            <v>1.3</v>
          </cell>
          <cell r="G238">
            <v>0</v>
          </cell>
          <cell r="H238">
            <v>1.3</v>
          </cell>
          <cell r="I238" t="str">
            <v>潮南区司马浦镇政府</v>
          </cell>
          <cell r="J238" t="str">
            <v>潮南区政府</v>
          </cell>
        </row>
        <row r="239">
          <cell r="B239" t="str">
            <v>潮南区雷岭霞厝特色民居改造</v>
          </cell>
          <cell r="C239" t="str">
            <v>改造霞厝村特色民居，加快推动“民宿”旅游发展。</v>
          </cell>
          <cell r="D239" t="str">
            <v>新开工</v>
          </cell>
          <cell r="E239" t="str">
            <v>2022-2025</v>
          </cell>
          <cell r="F239">
            <v>1.5</v>
          </cell>
          <cell r="G239">
            <v>0</v>
          </cell>
          <cell r="H239">
            <v>1.5</v>
          </cell>
          <cell r="I239" t="str">
            <v>潮南区雷岭镇政府</v>
          </cell>
          <cell r="J239" t="str">
            <v>潮南区政府</v>
          </cell>
        </row>
        <row r="240">
          <cell r="B240" t="str">
            <v>潮南区司马浦镇红色乡村特色文体旅游项目</v>
          </cell>
          <cell r="C240" t="str">
            <v>计划以华里西西顾庵为红色基地、辐射周边村居溪美朱花篮、下桥竹篮、下美锡炉、溪美朱和窖洋乒乓球基地的等传统特色文化体育产业链的文化休闲旅游景点。</v>
          </cell>
          <cell r="D240" t="str">
            <v>新开工</v>
          </cell>
          <cell r="E240" t="str">
            <v>2022-2024</v>
          </cell>
          <cell r="F240">
            <v>6.6</v>
          </cell>
          <cell r="G240">
            <v>0</v>
          </cell>
          <cell r="H240">
            <v>6.6</v>
          </cell>
          <cell r="I240" t="str">
            <v>潮南区司马浦镇政府</v>
          </cell>
          <cell r="J240" t="str">
            <v>潮南区政府</v>
          </cell>
        </row>
        <row r="241">
          <cell r="B241" t="str">
            <v>陇田镇东华村乡村旅游建设项目</v>
          </cell>
          <cell r="C241" t="str">
            <v>旅游线路开辟，景观打造，旅游标识系统、相关旅游配套建设等。</v>
          </cell>
          <cell r="D241" t="str">
            <v>续建</v>
          </cell>
          <cell r="E241" t="str">
            <v>2018-2022</v>
          </cell>
          <cell r="F241">
            <v>1</v>
          </cell>
          <cell r="G241">
            <v>0.5</v>
          </cell>
          <cell r="H241">
            <v>0.5</v>
          </cell>
          <cell r="I241" t="str">
            <v>潮南区陇田镇东华村</v>
          </cell>
          <cell r="J241" t="str">
            <v>潮南区政府</v>
          </cell>
        </row>
        <row r="242">
          <cell r="B242" t="str">
            <v>仙城镇三大景区改造升级工程</v>
          </cell>
          <cell r="C242" t="str">
            <v>改造景区道路，增加景观功能区，提升卫生环境设施</v>
          </cell>
          <cell r="D242" t="str">
            <v>新开工</v>
          </cell>
          <cell r="E242" t="str">
            <v>2022-2025</v>
          </cell>
          <cell r="F242">
            <v>2.5</v>
          </cell>
          <cell r="G242">
            <v>0</v>
          </cell>
          <cell r="H242">
            <v>2.5</v>
          </cell>
          <cell r="I242" t="str">
            <v>仙城镇</v>
          </cell>
          <cell r="J242" t="str">
            <v>潮南区政府</v>
          </cell>
        </row>
        <row r="243">
          <cell r="B243" t="str">
            <v>南澳县旅游管理服务基地填海工程</v>
          </cell>
          <cell r="C243" t="str">
            <v>位于南澳岛长山尾片区。拟建设南澳县旅游管理服务基地，包括旅游管理服务中心（游客应急保障中心）、公共停车场、电动汽车客运中心、新能源充电桩等。</v>
          </cell>
          <cell r="D243" t="str">
            <v>续建</v>
          </cell>
          <cell r="E243" t="str">
            <v>2020-2021</v>
          </cell>
          <cell r="F243">
            <v>4.54</v>
          </cell>
          <cell r="G243">
            <v>0.7</v>
          </cell>
          <cell r="H243">
            <v>3.84</v>
          </cell>
          <cell r="I243" t="str">
            <v>南澳县自然资源局</v>
          </cell>
          <cell r="J243" t="str">
            <v>南澳县政府</v>
          </cell>
        </row>
        <row r="244">
          <cell r="B244" t="str">
            <v>其他服务业项目</v>
          </cell>
          <cell r="C244" t="str">
            <v>3项</v>
          </cell>
        </row>
        <row r="244">
          <cell r="F244">
            <v>4</v>
          </cell>
          <cell r="G244">
            <v>0</v>
          </cell>
          <cell r="H244">
            <v>4</v>
          </cell>
        </row>
        <row r="245">
          <cell r="B245" t="str">
            <v>高新区产业总部和研发大厦（华天药业地块）</v>
          </cell>
          <cell r="C245" t="str">
            <v>项目用地6.48亩，建设高新区科技东路总部研发大厦。</v>
          </cell>
          <cell r="D245" t="str">
            <v>新开工</v>
          </cell>
          <cell r="E245" t="str">
            <v>2022-2025</v>
          </cell>
          <cell r="F245">
            <v>1</v>
          </cell>
          <cell r="G245">
            <v>0</v>
          </cell>
          <cell r="H245">
            <v>1</v>
          </cell>
        </row>
        <row r="245">
          <cell r="J245" t="str">
            <v>高新区管委会</v>
          </cell>
        </row>
        <row r="246">
          <cell r="B246" t="str">
            <v>凯新集团大厦</v>
          </cell>
          <cell r="C246" t="str">
            <v>建筑占地2147.4平方米，一幢共15层，总建筑面积10509.21平方米，计容面积8589.6平方米，不计容面积1919.61平方米。其中地下车库1496.23平方米。</v>
          </cell>
          <cell r="D246" t="str">
            <v>新开工</v>
          </cell>
          <cell r="E246" t="str">
            <v>2022-2023</v>
          </cell>
          <cell r="F246">
            <v>1</v>
          </cell>
          <cell r="G246">
            <v>0</v>
          </cell>
          <cell r="H246">
            <v>1</v>
          </cell>
          <cell r="I246" t="str">
            <v>汕头经济特区华新厂房开发有限公司</v>
          </cell>
          <cell r="J246" t="str">
            <v>龙湖区政府</v>
          </cell>
        </row>
        <row r="247">
          <cell r="B247" t="str">
            <v>汕头市坤泰实业有限公司电商直播基地投资项目</v>
          </cell>
          <cell r="C247" t="str">
            <v> 新建建筑面积6万平方米、以及购进摄影、制作、播放设备一批</v>
          </cell>
          <cell r="D247" t="str">
            <v>新开工</v>
          </cell>
          <cell r="E247" t="str">
            <v>2022-2023</v>
          </cell>
          <cell r="F247">
            <v>2</v>
          </cell>
          <cell r="G247">
            <v>0</v>
          </cell>
          <cell r="H247">
            <v>2</v>
          </cell>
          <cell r="I247" t="str">
            <v>汕头市坤泰实业有限公司</v>
          </cell>
          <cell r="J247" t="str">
            <v>潮阳区政府</v>
          </cell>
        </row>
        <row r="248">
          <cell r="B248" t="str">
            <v>现代综合交通运输体系领域</v>
          </cell>
          <cell r="C248" t="str">
            <v>86项</v>
          </cell>
        </row>
        <row r="248">
          <cell r="F248">
            <v>2635.8726</v>
          </cell>
          <cell r="G248">
            <v>192.7304</v>
          </cell>
          <cell r="H248">
            <v>1601.2737</v>
          </cell>
        </row>
        <row r="249">
          <cell r="B249" t="str">
            <v>轨道交通工程</v>
          </cell>
          <cell r="C249" t="str">
            <v>8项</v>
          </cell>
        </row>
        <row r="249">
          <cell r="F249">
            <v>760.98</v>
          </cell>
          <cell r="G249">
            <v>22.6</v>
          </cell>
          <cell r="H249">
            <v>614.38</v>
          </cell>
        </row>
        <row r="250">
          <cell r="B250" t="str">
            <v>国铁干线项目</v>
          </cell>
          <cell r="C250" t="str">
            <v>2项</v>
          </cell>
        </row>
        <row r="250">
          <cell r="F250">
            <v>206.81</v>
          </cell>
          <cell r="G250">
            <v>22.6</v>
          </cell>
          <cell r="H250">
            <v>184.21</v>
          </cell>
        </row>
        <row r="251">
          <cell r="B251" t="str">
            <v>汕头至汕尾铁路汕头段</v>
          </cell>
          <cell r="C251" t="str">
            <v>铁路47.92公里。</v>
          </cell>
          <cell r="D251" t="str">
            <v>续建</v>
          </cell>
          <cell r="E251" t="str">
            <v>2018-2023</v>
          </cell>
          <cell r="F251">
            <v>132.17</v>
          </cell>
          <cell r="G251">
            <v>22.6</v>
          </cell>
          <cell r="H251">
            <v>109.57</v>
          </cell>
          <cell r="I251" t="str">
            <v>广东广汕铁路有限责任公司</v>
          </cell>
          <cell r="J251" t="str">
            <v>市交通运输局</v>
          </cell>
        </row>
        <row r="252">
          <cell r="B252" t="str">
            <v>漳州至汕头铁路汕头段</v>
          </cell>
          <cell r="C252" t="str">
            <v>汕头至漳州铁路自汕头站高铁场引出，经潮州、漳州，北连在建福厦客专。汕头段线路长约23公里，设计行车速度350公里/小时。</v>
          </cell>
          <cell r="D252" t="str">
            <v>新开工</v>
          </cell>
          <cell r="E252" t="str">
            <v>2021-2025</v>
          </cell>
          <cell r="F252">
            <v>74.64</v>
          </cell>
          <cell r="G252">
            <v>0</v>
          </cell>
          <cell r="H252">
            <v>74.64</v>
          </cell>
          <cell r="I252" t="str">
            <v>中国铁路广州局集团有限公司</v>
          </cell>
          <cell r="J252" t="str">
            <v>市交通运输局</v>
          </cell>
        </row>
        <row r="253">
          <cell r="B253" t="str">
            <v>城际轨道交通项目</v>
          </cell>
          <cell r="C253" t="str">
            <v>3项</v>
          </cell>
        </row>
        <row r="253">
          <cell r="F253">
            <v>328</v>
          </cell>
          <cell r="G253">
            <v>0</v>
          </cell>
          <cell r="H253">
            <v>204</v>
          </cell>
        </row>
        <row r="254">
          <cell r="B254" t="str">
            <v>汕头-揭阳机场城际汕头段</v>
          </cell>
          <cell r="C254" t="str">
            <v>规划线路自汕头站城际场引出，经龙湖、金平城区，揭阳潮汕机场、潮汕站后，进入潮州市区。线路全长62公里，其中汕头段23公里。</v>
          </cell>
          <cell r="D254" t="str">
            <v>新开工</v>
          </cell>
          <cell r="E254" t="str">
            <v>2021-2025</v>
          </cell>
          <cell r="F254">
            <v>123</v>
          </cell>
          <cell r="G254">
            <v>0</v>
          </cell>
          <cell r="H254">
            <v>123</v>
          </cell>
          <cell r="I254" t="str">
            <v>广东省铁路建设投资集团有限公司</v>
          </cell>
          <cell r="J254" t="str">
            <v>市交通运输局</v>
          </cell>
        </row>
        <row r="255">
          <cell r="B255" t="str">
            <v>汕头-潮州东城际汕头段</v>
          </cell>
          <cell r="C255" t="str">
            <v>铁路28公里。</v>
          </cell>
          <cell r="D255" t="str">
            <v>新开工</v>
          </cell>
          <cell r="E255" t="str">
            <v>2022-2026</v>
          </cell>
          <cell r="F255">
            <v>111</v>
          </cell>
          <cell r="G255">
            <v>0</v>
          </cell>
          <cell r="H255">
            <v>80</v>
          </cell>
          <cell r="I255" t="str">
            <v>广东省铁路建设投资集团有限公司</v>
          </cell>
          <cell r="J255" t="str">
            <v>市交通运输局</v>
          </cell>
        </row>
        <row r="256">
          <cell r="B256" t="str">
            <v>汕头-普宁城际汕头段</v>
          </cell>
          <cell r="C256" t="str">
            <v>铁路47公里。</v>
          </cell>
          <cell r="D256" t="str">
            <v>新开工</v>
          </cell>
          <cell r="E256" t="str">
            <v>2025-2029</v>
          </cell>
          <cell r="F256">
            <v>94</v>
          </cell>
          <cell r="G256">
            <v>0</v>
          </cell>
          <cell r="H256">
            <v>1</v>
          </cell>
          <cell r="I256" t="str">
            <v>广东省铁路建设投资集团有限公司</v>
          </cell>
          <cell r="J256" t="str">
            <v>市交通运输局</v>
          </cell>
        </row>
        <row r="257">
          <cell r="B257" t="str">
            <v>疏港铁路项目</v>
          </cell>
          <cell r="C257" t="str">
            <v>1项</v>
          </cell>
        </row>
        <row r="257">
          <cell r="F257">
            <v>30.35</v>
          </cell>
          <cell r="G257">
            <v>0</v>
          </cell>
          <cell r="H257">
            <v>30.35</v>
          </cell>
        </row>
        <row r="258">
          <cell r="B258" t="str">
            <v>广梅汕铁路汕头站至汕头广澳港区铁路（汕头疏港铁路）</v>
          </cell>
          <cell r="C258" t="str">
            <v>铁路17公里。</v>
          </cell>
          <cell r="D258" t="str">
            <v>新开工</v>
          </cell>
          <cell r="E258" t="str">
            <v>2021-2025</v>
          </cell>
          <cell r="F258">
            <v>30.35</v>
          </cell>
          <cell r="G258">
            <v>0</v>
          </cell>
          <cell r="H258">
            <v>30.35</v>
          </cell>
          <cell r="I258" t="str">
            <v>中国铁路广州局集团有限公司</v>
          </cell>
          <cell r="J258" t="str">
            <v>市交通运输局</v>
          </cell>
        </row>
        <row r="259">
          <cell r="B259" t="str">
            <v>城市轨道交通项目</v>
          </cell>
          <cell r="C259" t="str">
            <v>2项</v>
          </cell>
        </row>
        <row r="259">
          <cell r="F259">
            <v>195.82</v>
          </cell>
          <cell r="G259">
            <v>0</v>
          </cell>
          <cell r="H259">
            <v>195.82</v>
          </cell>
        </row>
        <row r="260">
          <cell r="B260" t="str">
            <v>城市轨道1号线</v>
          </cell>
          <cell r="C260" t="str">
            <v>西起汕头大学，东至澄海莱芜围，途经中以科技创新合作区、老市区、金环商业中心、汕头高铁站、汕头大学东校区等重要客流节点，线路全长约37.2公里，设站25座。</v>
          </cell>
          <cell r="D260" t="str">
            <v>新开工</v>
          </cell>
          <cell r="E260" t="str">
            <v>2023-2025</v>
          </cell>
          <cell r="F260">
            <v>130.2</v>
          </cell>
          <cell r="G260">
            <v>0</v>
          </cell>
          <cell r="H260">
            <v>130.2</v>
          </cell>
          <cell r="I260" t="str">
            <v>市城市轨道交通有限公司</v>
          </cell>
          <cell r="J260" t="str">
            <v>市交通运输局、市住房城乡建设局</v>
          </cell>
        </row>
        <row r="261">
          <cell r="B261" t="str">
            <v>城市轨道2号线一期工程</v>
          </cell>
          <cell r="C261" t="str">
            <v>北起澄海区莲下镇，南至时代广场，与城市轨道1号线在金砂路与金环路交界位置换乘，途径金环商业中心、第二附属医院、外砂镇、澄海主城区等重要客流节点。线路全长约19.3公里，设站14座。</v>
          </cell>
          <cell r="D261" t="str">
            <v>新开工</v>
          </cell>
          <cell r="E261" t="str">
            <v>2023-2025</v>
          </cell>
          <cell r="F261">
            <v>65.62</v>
          </cell>
          <cell r="G261">
            <v>0</v>
          </cell>
          <cell r="H261">
            <v>65.62</v>
          </cell>
          <cell r="I261" t="str">
            <v>市城市轨道交通有限公司</v>
          </cell>
          <cell r="J261" t="str">
            <v>市交通运输局、市住房城乡建设局</v>
          </cell>
        </row>
        <row r="262">
          <cell r="B262" t="str">
            <v>公路工程</v>
          </cell>
          <cell r="C262" t="str">
            <v>62项</v>
          </cell>
        </row>
        <row r="262">
          <cell r="F262">
            <v>1470.9907</v>
          </cell>
          <cell r="G262">
            <v>166.9304</v>
          </cell>
          <cell r="H262">
            <v>712.7603</v>
          </cell>
        </row>
        <row r="263">
          <cell r="B263" t="str">
            <v>高速公路项目</v>
          </cell>
          <cell r="C263" t="str">
            <v>9项</v>
          </cell>
        </row>
        <row r="263">
          <cell r="F263">
            <v>430.4458</v>
          </cell>
          <cell r="G263">
            <v>0</v>
          </cell>
          <cell r="H263">
            <v>143.4458</v>
          </cell>
        </row>
        <row r="264">
          <cell r="B264" t="str">
            <v>梅潮南延线高速公路</v>
          </cell>
          <cell r="C264" t="str">
            <v>长约16公里，其中汕头段约12公里。起于沈海高速潮州互通，汕头段沿国道539线高架布线，至国道324线后继续向东延伸，终点接汕汾复线。</v>
          </cell>
          <cell r="D264" t="str">
            <v>新开工</v>
          </cell>
          <cell r="E264" t="str">
            <v>2025-2028</v>
          </cell>
          <cell r="F264">
            <v>36</v>
          </cell>
          <cell r="G264">
            <v>0</v>
          </cell>
          <cell r="H264">
            <v>10</v>
          </cell>
        </row>
        <row r="264">
          <cell r="J264" t="str">
            <v>市交通运输局</v>
          </cell>
        </row>
        <row r="265">
          <cell r="B265" t="str">
            <v>汕头至饶平高速公路汕头段</v>
          </cell>
          <cell r="C265" t="str">
            <v>全长约38公里，汕头段约30公里。汕头段基本沿金鸿公路路径高架布设，潮州段在饶平县城与海岸线间布线，终点接潮州港连接线。</v>
          </cell>
          <cell r="D265" t="str">
            <v>新开工</v>
          </cell>
          <cell r="E265" t="str">
            <v>2025-2029</v>
          </cell>
          <cell r="F265">
            <v>90</v>
          </cell>
          <cell r="G265">
            <v>0</v>
          </cell>
          <cell r="H265">
            <v>10</v>
          </cell>
        </row>
        <row r="265">
          <cell r="J265" t="str">
            <v>市交通运输局</v>
          </cell>
        </row>
        <row r="266">
          <cell r="B266" t="str">
            <v>西部加密线汕头段</v>
          </cell>
          <cell r="C266" t="str">
            <v>长约60公里，其中汕头段约45公里。起于潮南区田心接沈海高速，一路向北行进，穿越潮阳、潮南城镇建成区和小北山后跨榕江进入揭阳市空港区，终点对接潮汕环线二期并与汕昆高速相交。</v>
          </cell>
          <cell r="D266" t="str">
            <v>新开工</v>
          </cell>
          <cell r="E266" t="str">
            <v>2025-2029</v>
          </cell>
          <cell r="F266">
            <v>135</v>
          </cell>
          <cell r="G266">
            <v>0</v>
          </cell>
          <cell r="H266">
            <v>1</v>
          </cell>
        </row>
        <row r="266">
          <cell r="J266" t="str">
            <v>市交通运输局</v>
          </cell>
        </row>
        <row r="267">
          <cell r="B267" t="str">
            <v>汕头澄海（南澳）至潮州潮安高速公路汕头段</v>
          </cell>
          <cell r="C267" t="str">
            <v>新建20公里高速公路。</v>
          </cell>
          <cell r="D267" t="str">
            <v>新开工</v>
          </cell>
          <cell r="E267" t="str">
            <v>2021-2024</v>
          </cell>
          <cell r="F267">
            <v>85</v>
          </cell>
          <cell r="G267">
            <v>0</v>
          </cell>
          <cell r="H267">
            <v>85</v>
          </cell>
        </row>
        <row r="267">
          <cell r="J267" t="str">
            <v>市交通运输局</v>
          </cell>
        </row>
        <row r="268">
          <cell r="B268" t="str">
            <v>沈海高速澳头互通</v>
          </cell>
          <cell r="C268" t="str">
            <v>增设往返深圳方向匝道。</v>
          </cell>
          <cell r="D268" t="str">
            <v>新开工</v>
          </cell>
          <cell r="E268" t="str">
            <v>2023-2024</v>
          </cell>
          <cell r="F268">
            <v>5</v>
          </cell>
          <cell r="G268">
            <v>0</v>
          </cell>
          <cell r="H268">
            <v>5</v>
          </cell>
          <cell r="I268" t="str">
            <v>海湾大桥高速公路公司</v>
          </cell>
          <cell r="J268" t="str">
            <v>市交通运输局</v>
          </cell>
        </row>
        <row r="269">
          <cell r="B269" t="str">
            <v>汕汾高速公路城区段隧道新建工程</v>
          </cell>
          <cell r="C269" t="str">
            <v>长约1.2公里。</v>
          </cell>
          <cell r="D269" t="str">
            <v>新开工</v>
          </cell>
          <cell r="E269" t="str">
            <v>2024-2028</v>
          </cell>
          <cell r="F269">
            <v>30</v>
          </cell>
          <cell r="G269">
            <v>0</v>
          </cell>
          <cell r="H269">
            <v>15</v>
          </cell>
        </row>
        <row r="269">
          <cell r="J269" t="str">
            <v>市交通运输局</v>
          </cell>
        </row>
        <row r="270">
          <cell r="B270" t="str">
            <v>广澳港区疏港高速公路</v>
          </cell>
          <cell r="C270" t="str">
            <v>新建高速公路11公里。</v>
          </cell>
          <cell r="D270" t="str">
            <v>新开工</v>
          </cell>
          <cell r="E270" t="str">
            <v>2025-2028</v>
          </cell>
          <cell r="F270">
            <v>33</v>
          </cell>
          <cell r="G270">
            <v>0</v>
          </cell>
          <cell r="H270">
            <v>1</v>
          </cell>
        </row>
        <row r="270">
          <cell r="J270" t="str">
            <v>市交通运输局</v>
          </cell>
        </row>
        <row r="271">
          <cell r="B271" t="str">
            <v>潮汕环线潮汕联络线延长线（京灶大桥）新建工程</v>
          </cell>
          <cell r="C271" t="str">
            <v>项目连接潮阳及揭阳建设内容包括跨榕江特大桥、与潮惠高速公路枢纽互通。</v>
          </cell>
          <cell r="D271" t="str">
            <v>新开工</v>
          </cell>
          <cell r="E271" t="str">
            <v>2021-2024</v>
          </cell>
          <cell r="F271">
            <v>11.4458</v>
          </cell>
          <cell r="G271">
            <v>0</v>
          </cell>
          <cell r="H271">
            <v>11.4458</v>
          </cell>
        </row>
        <row r="271">
          <cell r="J271" t="str">
            <v>市交通运输局</v>
          </cell>
        </row>
        <row r="272">
          <cell r="B272" t="str">
            <v>汕汾高速公路店市互通立交改造工程</v>
          </cell>
          <cell r="C272" t="str">
            <v>位于汕头市澄海区隆都镇，为沈海高速（汕汾高速）连接省道S231的服务型立交。本次主要改造内容为拟增设两条往返汾水关方向的匝道。建设内容包括路基、桥涵、交通工程及沿线设施、绿化工程以及收费站等道路附属设施。</v>
          </cell>
          <cell r="D272" t="str">
            <v>新开工</v>
          </cell>
          <cell r="E272" t="str">
            <v>2023-2024</v>
          </cell>
          <cell r="F272">
            <v>5</v>
          </cell>
          <cell r="G272">
            <v>0</v>
          </cell>
          <cell r="H272">
            <v>5</v>
          </cell>
          <cell r="I272" t="str">
            <v>澄海区交通运输局</v>
          </cell>
          <cell r="J272" t="str">
            <v>澄海区政府</v>
          </cell>
        </row>
        <row r="273">
          <cell r="B273" t="str">
            <v>国省道项目</v>
          </cell>
          <cell r="C273" t="str">
            <v>53项</v>
          </cell>
        </row>
        <row r="273">
          <cell r="F273">
            <v>1040.5449</v>
          </cell>
          <cell r="G273">
            <v>166.9304</v>
          </cell>
          <cell r="H273">
            <v>569.3145</v>
          </cell>
        </row>
        <row r="274">
          <cell r="B274" t="str">
            <v>省道503线盐鸿至金津大桥路段（金鸿公路）龙湖段</v>
          </cell>
          <cell r="C274" t="str">
            <v>省道503线盐鸿至金津大桥路段（金鸿公路）龙湖段。</v>
          </cell>
          <cell r="D274" t="str">
            <v>新开工</v>
          </cell>
          <cell r="E274" t="str">
            <v>2021-2022</v>
          </cell>
          <cell r="F274">
            <v>10.8</v>
          </cell>
          <cell r="G274">
            <v>0</v>
          </cell>
          <cell r="H274">
            <v>10.8</v>
          </cell>
          <cell r="I274" t="str">
            <v>市公路事务中心</v>
          </cell>
          <cell r="J274" t="str">
            <v>市交通运输局</v>
          </cell>
        </row>
        <row r="275">
          <cell r="B275" t="str">
            <v>省道235线跨练江大桥</v>
          </cell>
          <cell r="C275" t="str">
            <v>长约1.5公里，起于潮南区陈店镇西环路，经浮草村西北侧跨练江，终点与现状S235相交。</v>
          </cell>
          <cell r="D275" t="str">
            <v>新开工</v>
          </cell>
          <cell r="E275" t="str">
            <v>2022-2025</v>
          </cell>
          <cell r="F275">
            <v>5.3</v>
          </cell>
          <cell r="G275">
            <v>0</v>
          </cell>
          <cell r="H275">
            <v>5.3</v>
          </cell>
          <cell r="I275" t="str">
            <v>潮阳区、潮南区</v>
          </cell>
          <cell r="J275" t="str">
            <v>市交通运输局</v>
          </cell>
        </row>
        <row r="276">
          <cell r="B276" t="str">
            <v>G324国道礐石大桥段（蜈田岭-西港高架桥）维修涂装和环境提升工程</v>
          </cell>
          <cell r="C276" t="str">
            <v>礐石大桥桥梁维修、匝道改造、安全防护提升和桥梁防腐涂装工程。</v>
          </cell>
          <cell r="D276" t="str">
            <v>续建</v>
          </cell>
          <cell r="E276" t="str">
            <v>2020-2021</v>
          </cell>
          <cell r="F276">
            <v>0.997</v>
          </cell>
          <cell r="G276">
            <v>0.3404</v>
          </cell>
          <cell r="H276">
            <v>0.6566</v>
          </cell>
          <cell r="I276" t="str">
            <v>汕头高速公路公司</v>
          </cell>
          <cell r="J276" t="str">
            <v>市交通运输局</v>
          </cell>
        </row>
        <row r="277">
          <cell r="B277" t="str">
            <v>国道G324线汕头市和平大桥复线新建工程</v>
          </cell>
          <cell r="C277" t="str">
            <v>长约2.9公里，东侧起点接S237，终点接北环大道。</v>
          </cell>
          <cell r="D277" t="str">
            <v>新开工</v>
          </cell>
          <cell r="E277" t="str">
            <v>2022-2024</v>
          </cell>
          <cell r="F277">
            <v>8.5</v>
          </cell>
          <cell r="G277">
            <v>0</v>
          </cell>
          <cell r="H277">
            <v>8.5</v>
          </cell>
        </row>
        <row r="277">
          <cell r="J277" t="str">
            <v>市交通运输局</v>
          </cell>
        </row>
        <row r="278">
          <cell r="B278" t="str">
            <v>和成公路</v>
          </cell>
          <cell r="C278" t="str">
            <v>长约11公里，从和平镇接汕湛高速连接线，往南跨过练江、汕南大道，在成田镇接S237。</v>
          </cell>
          <cell r="D278" t="str">
            <v>新开工</v>
          </cell>
          <cell r="E278" t="str">
            <v>2023-2025</v>
          </cell>
          <cell r="F278">
            <v>22</v>
          </cell>
          <cell r="G278">
            <v>0</v>
          </cell>
          <cell r="H278">
            <v>22</v>
          </cell>
          <cell r="I278" t="str">
            <v>潮阳区、潮南区</v>
          </cell>
          <cell r="J278" t="str">
            <v>市交通运输局</v>
          </cell>
        </row>
        <row r="279">
          <cell r="B279" t="str">
            <v>广东滨海旅游公路汕头段主线其它路段</v>
          </cell>
          <cell r="C279" t="str">
            <v>滨海旅游公路主线除澄海段、潮南段、南澳段及海滨路西延外其余部分。</v>
          </cell>
          <cell r="D279" t="str">
            <v>新开工</v>
          </cell>
          <cell r="E279" t="str">
            <v>2025-2027</v>
          </cell>
          <cell r="F279">
            <v>25</v>
          </cell>
          <cell r="G279">
            <v>0</v>
          </cell>
          <cell r="H279">
            <v>1</v>
          </cell>
        </row>
        <row r="279">
          <cell r="J279" t="str">
            <v>市交通运输局</v>
          </cell>
        </row>
        <row r="280">
          <cell r="B280" t="str">
            <v>汕头市牛田洋快速通道工程</v>
          </cell>
          <cell r="C280" t="str">
            <v>一级公路结合市政道路，主线15.789公里，辅道长约11.85公里。</v>
          </cell>
          <cell r="D280" t="str">
            <v>续建</v>
          </cell>
          <cell r="E280" t="str">
            <v>2018-2023</v>
          </cell>
          <cell r="F280">
            <v>104.8614</v>
          </cell>
          <cell r="G280">
            <v>39.7</v>
          </cell>
          <cell r="H280">
            <v>65.1614</v>
          </cell>
          <cell r="I280" t="str">
            <v>汕头市牛田洋快速通道投资发展有限公司</v>
          </cell>
          <cell r="J280" t="str">
            <v>市交通运输局</v>
          </cell>
        </row>
        <row r="281">
          <cell r="B281" t="str">
            <v>国省道品质提升项目</v>
          </cell>
          <cell r="C281" t="str">
            <v>国道324线迎宾路口至春源工业村路段、国道324线濠江红旗岭至蜈田岭路段、省道233线潮汕路（金湖路—汕昆高速）、国道206线大学路（揭阳交界—潮汕路）等4个项目地方配套品质提升工程。</v>
          </cell>
          <cell r="D281" t="str">
            <v>续建</v>
          </cell>
          <cell r="E281" t="str">
            <v>2020-2021</v>
          </cell>
          <cell r="F281">
            <v>10.33</v>
          </cell>
          <cell r="G281">
            <v>2.23</v>
          </cell>
          <cell r="H281">
            <v>8.1</v>
          </cell>
          <cell r="I281" t="str">
            <v>市公路事务中心</v>
          </cell>
          <cell r="J281" t="str">
            <v>市交通运输局</v>
          </cell>
        </row>
        <row r="282">
          <cell r="B282" t="str">
            <v>中心城区北部绕城快速通道新建工程</v>
          </cell>
          <cell r="C282" t="str">
            <v>长约6.3公里，起于泰山北路，往西延伸至牛田洋快速通道。</v>
          </cell>
          <cell r="D282" t="str">
            <v>新开工</v>
          </cell>
          <cell r="E282" t="str">
            <v>2024-2026</v>
          </cell>
          <cell r="F282">
            <v>15</v>
          </cell>
          <cell r="G282">
            <v>0</v>
          </cell>
          <cell r="H282">
            <v>8</v>
          </cell>
          <cell r="I282" t="str">
            <v>市公路事务中心</v>
          </cell>
          <cell r="J282" t="str">
            <v>市交通运输局</v>
          </cell>
        </row>
        <row r="283">
          <cell r="B283" t="str">
            <v>国道G324磊广、河浦路口交通提升改造工程</v>
          </cell>
          <cell r="C283" t="str">
            <v>国道324线与磊广大道、河浦大道平交口。其中跨磊广大道路口设分离式主线桥1座，与河浦大道相交路口设两条左转匝道桥。</v>
          </cell>
          <cell r="D283" t="str">
            <v>新开工</v>
          </cell>
          <cell r="E283" t="str">
            <v>2021-2021</v>
          </cell>
          <cell r="F283">
            <v>3.5</v>
          </cell>
          <cell r="G283">
            <v>0</v>
          </cell>
          <cell r="H283">
            <v>3.5</v>
          </cell>
          <cell r="I283" t="str">
            <v>市公路事务中心</v>
          </cell>
          <cell r="J283" t="str">
            <v>市交通运输局</v>
          </cell>
        </row>
        <row r="284">
          <cell r="B284" t="str">
            <v>海滨路西延北延线</v>
          </cell>
          <cell r="C284" t="str">
            <v>长约3公里。</v>
          </cell>
          <cell r="D284" t="str">
            <v>新开工</v>
          </cell>
          <cell r="E284" t="str">
            <v>2023-2025</v>
          </cell>
          <cell r="F284">
            <v>10</v>
          </cell>
          <cell r="G284">
            <v>0</v>
          </cell>
          <cell r="H284">
            <v>10</v>
          </cell>
          <cell r="I284" t="str">
            <v>待定</v>
          </cell>
          <cell r="J284" t="str">
            <v>市交通运输局</v>
          </cell>
        </row>
        <row r="285">
          <cell r="B285" t="str">
            <v>潮汕大桥</v>
          </cell>
          <cell r="C285" t="str">
            <v>项目位于鸥汀街道与潮州市潮安区庵埠镇官路村之间跨越梅溪河，桥梁长约850米，设北引道接潮安区站前路、设南引道接至泰山路北延线。桥梁及引道采用一级公路技术标准建设，设计时速60公里/小时，双向六车道。</v>
          </cell>
          <cell r="D285" t="str">
            <v>新开工</v>
          </cell>
          <cell r="E285" t="str">
            <v>2021-2023</v>
          </cell>
          <cell r="F285">
            <v>6.02</v>
          </cell>
          <cell r="G285">
            <v>0</v>
          </cell>
          <cell r="H285">
            <v>6.02</v>
          </cell>
          <cell r="I285" t="str">
            <v>龙湖区住建局</v>
          </cell>
          <cell r="J285" t="str">
            <v>龙湖区政府</v>
          </cell>
        </row>
        <row r="286">
          <cell r="B286" t="str">
            <v>国道228线汕北大道（凤东路）龙湖段工程</v>
          </cell>
          <cell r="C286" t="str">
            <v>全长7.8km，宽度60m，按一级公路兼城市快速路标准建设。全线主线及辅道共设特大桥2座，大桥2座，中、小桥3座（含辅道桥），涵洞12道（含通道涵）。</v>
          </cell>
          <cell r="D286" t="str">
            <v>续建</v>
          </cell>
          <cell r="E286" t="str">
            <v>2018-2021</v>
          </cell>
          <cell r="F286">
            <v>32.56</v>
          </cell>
          <cell r="G286">
            <v>27.56</v>
          </cell>
          <cell r="H286">
            <v>5</v>
          </cell>
          <cell r="I286" t="str">
            <v>汕头市中建汕北大道投资有限公司</v>
          </cell>
          <cell r="J286" t="str">
            <v>龙湖区政府</v>
          </cell>
        </row>
        <row r="287">
          <cell r="B287" t="str">
            <v>国道228线汕北大道（凤东路）澄海段</v>
          </cell>
          <cell r="C287" t="str">
            <v>一级公路23.287公里。</v>
          </cell>
          <cell r="D287" t="str">
            <v>续建</v>
          </cell>
          <cell r="E287" t="str">
            <v>2019-2021</v>
          </cell>
          <cell r="F287">
            <v>42.5129</v>
          </cell>
          <cell r="G287">
            <v>38</v>
          </cell>
          <cell r="H287">
            <v>4.5129</v>
          </cell>
          <cell r="I287" t="str">
            <v>汕头中建新型城镇化投资有限公司</v>
          </cell>
          <cell r="J287" t="str">
            <v>澄海区政府</v>
          </cell>
        </row>
        <row r="288">
          <cell r="B288" t="str">
            <v>国道539线澄海莱美路段路面改造工程</v>
          </cell>
          <cell r="C288" t="str">
            <v>项目路线全长12.129km(含省道S336线1.61km)，主要为在既有公路基础上进行路面改造，恢复纵面线形及路面横坡，完善路基路面排水设施，维修整治桥梁涵洞，完善沿线交通安全设施，改善平面交叉等。</v>
          </cell>
          <cell r="D288" t="str">
            <v>续建</v>
          </cell>
          <cell r="E288" t="str">
            <v>2019-2021</v>
          </cell>
          <cell r="F288">
            <v>1.9285</v>
          </cell>
          <cell r="G288">
            <v>1.6</v>
          </cell>
          <cell r="H288">
            <v>0.3285</v>
          </cell>
          <cell r="I288" t="str">
            <v>澄海区交通运输局</v>
          </cell>
          <cell r="J288" t="str">
            <v>澄海区政府</v>
          </cell>
        </row>
        <row r="289">
          <cell r="B289" t="str">
            <v>省道231凤湾线澄海阳坑桥至立德路段路面改造工程</v>
          </cell>
          <cell r="C289" t="str">
            <v>项目路线全长13.67km，在现有公路基础上进行路面改造，采用集散型一级公路标准，设计速度60km/h；路基宽23m，设计汽车荷载等级：改造桥涵采用公路—Ⅰ级，利用桥涵维持现状荷载标准。</v>
          </cell>
          <cell r="D289" t="str">
            <v>续建</v>
          </cell>
          <cell r="E289" t="str">
            <v>2019-2021</v>
          </cell>
          <cell r="F289">
            <v>1.7189</v>
          </cell>
          <cell r="G289">
            <v>1.4</v>
          </cell>
          <cell r="H289">
            <v>0.3189</v>
          </cell>
          <cell r="I289" t="str">
            <v>澄海区交通运输局</v>
          </cell>
          <cell r="J289" t="str">
            <v>澄海区政府</v>
          </cell>
        </row>
        <row r="290">
          <cell r="B290" t="str">
            <v>省道505横陇至下陈段改造工程</v>
          </cell>
          <cell r="C290" t="str">
            <v>路线长约3.2公里，起点横陇，终点下陈，实施路面改造。</v>
          </cell>
          <cell r="D290" t="str">
            <v>新开工</v>
          </cell>
          <cell r="E290" t="str">
            <v>2022-2023</v>
          </cell>
          <cell r="F290">
            <v>3</v>
          </cell>
          <cell r="G290">
            <v>0</v>
          </cell>
          <cell r="H290">
            <v>3</v>
          </cell>
          <cell r="I290" t="str">
            <v>澄海区交通运输局</v>
          </cell>
          <cell r="J290" t="str">
            <v>澄海区政府</v>
          </cell>
        </row>
        <row r="291">
          <cell r="B291" t="str">
            <v>省道504隆都段改造工程路面改造</v>
          </cell>
          <cell r="C291" t="str">
            <v>路线长约6.4公里，起点后溪，终点西洋，实施路面改造。</v>
          </cell>
          <cell r="D291" t="str">
            <v>新开工</v>
          </cell>
          <cell r="E291" t="str">
            <v>2023-2024</v>
          </cell>
          <cell r="F291">
            <v>6</v>
          </cell>
          <cell r="G291">
            <v>0</v>
          </cell>
          <cell r="H291">
            <v>6</v>
          </cell>
          <cell r="I291" t="str">
            <v>澄海区交通运输局</v>
          </cell>
          <cell r="J291" t="str">
            <v>澄海区政府</v>
          </cell>
        </row>
        <row r="292">
          <cell r="B292" t="str">
            <v>省道504溪南段（G324--金鸿公路）路面改造</v>
          </cell>
          <cell r="C292" t="str">
            <v>路线长约6.5公里，起点金溪路和国道G324平交口，终点金鸿路口，实施路面改造。</v>
          </cell>
          <cell r="D292" t="str">
            <v>新开工</v>
          </cell>
          <cell r="E292" t="str">
            <v>2024-2025</v>
          </cell>
          <cell r="F292">
            <v>6</v>
          </cell>
          <cell r="G292">
            <v>0</v>
          </cell>
          <cell r="H292">
            <v>6</v>
          </cell>
          <cell r="I292" t="str">
            <v>澄海区交通运输局</v>
          </cell>
          <cell r="J292" t="str">
            <v>澄海区政府</v>
          </cell>
        </row>
        <row r="293">
          <cell r="B293" t="str">
            <v>国道539莲华至东里段路面改造工程</v>
          </cell>
          <cell r="C293" t="str">
            <v>路线长约5.7公里，起点下长宁，终点樟林，实施路面改造。</v>
          </cell>
          <cell r="D293" t="str">
            <v>新开工</v>
          </cell>
          <cell r="E293" t="str">
            <v>2024-2025</v>
          </cell>
          <cell r="F293">
            <v>1</v>
          </cell>
          <cell r="G293">
            <v>0</v>
          </cell>
          <cell r="H293">
            <v>1</v>
          </cell>
          <cell r="I293" t="str">
            <v>澄海区交通运输局</v>
          </cell>
          <cell r="J293" t="str">
            <v>澄海区政府</v>
          </cell>
        </row>
        <row r="294">
          <cell r="B294" t="str">
            <v>国道539东里至莲下段新建工程(拟作为G539改线项目)</v>
          </cell>
          <cell r="C294" t="str">
            <v>路线全长10.38km，道路宽度90m，采用双向六车道快车道+双向四车道辅道，一级公路标准兼城市快速路，设计速度为主道80km/h、辅道60km/h。建设内容包括道路工程、桥涵工程、交安、照明、市政管线（雨水、污水）。</v>
          </cell>
          <cell r="D294" t="str">
            <v>新开工</v>
          </cell>
          <cell r="E294" t="str">
            <v>2025-2027</v>
          </cell>
          <cell r="F294">
            <v>68</v>
          </cell>
          <cell r="G294">
            <v>0</v>
          </cell>
          <cell r="H294">
            <v>6</v>
          </cell>
          <cell r="I294" t="str">
            <v>澄海区交通运输局</v>
          </cell>
          <cell r="J294" t="str">
            <v>澄海区政府</v>
          </cell>
        </row>
        <row r="295">
          <cell r="B295" t="str">
            <v>省道S504线梅潭大桥新建工程</v>
          </cell>
          <cell r="C295" t="str">
            <v>项目起于溪南镇金溪路与G324平交口，终于潮汕环线溪南支线平交口，路线全长约2.8km，按一级公路标准设计，双向四车道，设计速度 60km/h。跨越南溪河拟新建大桥一座，桥长875m，桥宽27.75m。</v>
          </cell>
          <cell r="D295" t="str">
            <v>新开工</v>
          </cell>
          <cell r="E295" t="str">
            <v>2021-2023</v>
          </cell>
          <cell r="F295">
            <v>7.5</v>
          </cell>
          <cell r="G295">
            <v>0</v>
          </cell>
          <cell r="H295">
            <v>7.5</v>
          </cell>
          <cell r="I295" t="str">
            <v>澄海区交通运输局</v>
          </cell>
          <cell r="J295" t="str">
            <v>澄海区政府</v>
          </cell>
        </row>
        <row r="296">
          <cell r="B296" t="str">
            <v>莲鸿路东延线新建工程</v>
          </cell>
          <cell r="C296" t="str">
            <v>路线群全场2.575km，整体式路基宽度为20m（鸿利工业区路段18m），采用双向四车道二级公路标准，设计速度为60km/h。建设内容包括道路工程、桥涵工程、交安、照明、市政管线（雨水、污水）等。</v>
          </cell>
          <cell r="D296" t="str">
            <v>新开工</v>
          </cell>
          <cell r="E296" t="str">
            <v>2022-2024</v>
          </cell>
          <cell r="F296">
            <v>3.2537</v>
          </cell>
          <cell r="G296">
            <v>0</v>
          </cell>
          <cell r="H296">
            <v>3.2537</v>
          </cell>
          <cell r="I296" t="str">
            <v>澄海区交通运输局</v>
          </cell>
          <cell r="J296" t="str">
            <v>澄海区政府</v>
          </cell>
        </row>
        <row r="297">
          <cell r="B297" t="str">
            <v>莲凤路东延线新建工程</v>
          </cell>
          <cell r="C297" t="str">
            <v>路线群全场2.238km，道路宽度21m，采用双向四车道二级公路标准兼城市道路功能，设计速度为60km/h。建设内容包括道路工程、桥涵工程、交安、照明、市政管线（雨水、污水）等。</v>
          </cell>
          <cell r="D297" t="str">
            <v>新开工</v>
          </cell>
          <cell r="E297" t="str">
            <v>2022-2024</v>
          </cell>
          <cell r="F297">
            <v>3.4529</v>
          </cell>
          <cell r="G297">
            <v>0</v>
          </cell>
          <cell r="H297">
            <v>3.4529</v>
          </cell>
          <cell r="I297" t="str">
            <v>澄海区交通运输局</v>
          </cell>
          <cell r="J297" t="str">
            <v>澄海区政府</v>
          </cell>
        </row>
        <row r="298">
          <cell r="B298" t="str">
            <v>莲河路改造建设项目（凤翔段）</v>
          </cell>
          <cell r="C298" t="str">
            <v>总长度7.5公里，宽度50米。</v>
          </cell>
          <cell r="D298" t="str">
            <v>新开工</v>
          </cell>
          <cell r="E298" t="str">
            <v>2022-2024</v>
          </cell>
          <cell r="F298">
            <v>10</v>
          </cell>
          <cell r="G298">
            <v>0</v>
          </cell>
          <cell r="H298">
            <v>10</v>
          </cell>
          <cell r="I298" t="str">
            <v>凤翔街道</v>
          </cell>
          <cell r="J298" t="str">
            <v>澄海区政府</v>
          </cell>
        </row>
        <row r="299">
          <cell r="B299" t="str">
            <v>凤翔老坝头镇道的升级改造项目</v>
          </cell>
          <cell r="C299" t="str">
            <v>总长度8.5公里，设计宽度14-20米。</v>
          </cell>
          <cell r="D299" t="str">
            <v>新开工</v>
          </cell>
          <cell r="E299" t="str">
            <v>2022-2023</v>
          </cell>
          <cell r="F299">
            <v>1.85</v>
          </cell>
          <cell r="G299">
            <v>0</v>
          </cell>
          <cell r="H299">
            <v>1.85</v>
          </cell>
          <cell r="I299" t="str">
            <v>凤翔街道</v>
          </cell>
          <cell r="J299" t="str">
            <v>澄海区政府</v>
          </cell>
        </row>
        <row r="300">
          <cell r="B300" t="str">
            <v>金狮路改造工程</v>
          </cell>
          <cell r="C300" t="str">
            <v>全长6.516km，城镇段2.0km，国道324线至凤东路，采用31.5m沥青混凝土路面结构，双向6车道、一级公路；一般路4.52km，由凤东路至金鸿公路，采用8.5m水泥混凝土路面结构，双向2车道、二级公路。</v>
          </cell>
          <cell r="D300" t="str">
            <v>新开工</v>
          </cell>
          <cell r="E300" t="str">
            <v>2022-2023</v>
          </cell>
          <cell r="F300">
            <v>4.4</v>
          </cell>
          <cell r="G300">
            <v>0</v>
          </cell>
          <cell r="H300">
            <v>4.4</v>
          </cell>
          <cell r="I300" t="str">
            <v>莲上镇人民政府</v>
          </cell>
          <cell r="J300" t="str">
            <v>澄海区政府</v>
          </cell>
        </row>
        <row r="301">
          <cell r="B301" t="str">
            <v>金山路改造工程</v>
          </cell>
          <cell r="C301" t="str">
            <v>金山路东延至金鸿公路建设。</v>
          </cell>
          <cell r="D301" t="str">
            <v>新开工</v>
          </cell>
          <cell r="E301" t="str">
            <v>2022-2025</v>
          </cell>
          <cell r="F301">
            <v>2.2</v>
          </cell>
          <cell r="G301">
            <v>0</v>
          </cell>
          <cell r="H301">
            <v>2.2</v>
          </cell>
          <cell r="I301" t="str">
            <v>溪南镇政府</v>
          </cell>
          <cell r="J301" t="str">
            <v>澄海区政府</v>
          </cell>
        </row>
        <row r="302">
          <cell r="B302" t="str">
            <v>梅潭大桥联络线金溪路升级改造</v>
          </cell>
          <cell r="C302" t="str">
            <v>梅潭大桥联络线金溪路升级改造。</v>
          </cell>
          <cell r="D302" t="str">
            <v>新开工</v>
          </cell>
          <cell r="E302" t="str">
            <v>2022-2030</v>
          </cell>
          <cell r="F302">
            <v>4</v>
          </cell>
          <cell r="G302">
            <v>0</v>
          </cell>
          <cell r="H302">
            <v>2</v>
          </cell>
          <cell r="I302" t="str">
            <v>溪南镇政府</v>
          </cell>
          <cell r="J302" t="str">
            <v>澄海区政府</v>
          </cell>
        </row>
        <row r="303">
          <cell r="B303" t="str">
            <v>国道G324线澄海段提升工程</v>
          </cell>
          <cell r="C303" t="str">
            <v>长23.3公里，一级公路。</v>
          </cell>
          <cell r="D303" t="str">
            <v>新开工</v>
          </cell>
          <cell r="E303" t="str">
            <v>2024-2025</v>
          </cell>
          <cell r="F303">
            <v>10</v>
          </cell>
          <cell r="G303">
            <v>0</v>
          </cell>
          <cell r="H303">
            <v>10</v>
          </cell>
          <cell r="I303" t="str">
            <v>澄海区交通运输局</v>
          </cell>
          <cell r="J303" t="str">
            <v>澄海区政府</v>
          </cell>
        </row>
        <row r="304">
          <cell r="B304" t="str">
            <v>汕头市苏埃通道工程</v>
          </cell>
          <cell r="C304" t="str">
            <v>本工程线路起点位于汕头市龙湖区天山南路与金砂东路交叉口，终点位于虎头山隧道口。南岸隧道接地点与南滨南路之间设收费站，路线总长6.68 km。设特长隧道1座(5300m)，互通立交2处，管控中心1处，收费站1处，风塔两座。</v>
          </cell>
          <cell r="D304" t="str">
            <v>续建</v>
          </cell>
          <cell r="E304" t="str">
            <v>2015-2022</v>
          </cell>
          <cell r="F304">
            <v>57.06</v>
          </cell>
          <cell r="G304">
            <v>39.41</v>
          </cell>
          <cell r="H304">
            <v>17.65</v>
          </cell>
          <cell r="I304" t="str">
            <v>汕头市苏埃通道建设投资发展有限公司</v>
          </cell>
          <cell r="J304" t="str">
            <v>濠江区政府</v>
          </cell>
        </row>
        <row r="305">
          <cell r="B305" t="str">
            <v>濠江区产城融合建设项目（汕南大道濠江段）（含站前西路）</v>
          </cell>
          <cell r="C305" t="str">
            <v>全线拟采用一级公路兼城市道路，路线长度为5.045公里，站前西路段路线长度为1.561公里。</v>
          </cell>
          <cell r="D305" t="str">
            <v>新开工</v>
          </cell>
          <cell r="E305" t="str">
            <v>2021-2023</v>
          </cell>
          <cell r="F305">
            <v>21.15</v>
          </cell>
          <cell r="G305">
            <v>0</v>
          </cell>
          <cell r="H305">
            <v>21.15</v>
          </cell>
          <cell r="I305" t="str">
            <v>濠江区住建局</v>
          </cell>
          <cell r="J305" t="str">
            <v>濠江区政府</v>
          </cell>
        </row>
        <row r="306">
          <cell r="B306" t="str">
            <v>汕南大道（潮阳段）</v>
          </cell>
          <cell r="C306" t="str">
            <v>潮阳段长24.104公里（含和成公路连接线）拟采用双向六车道一级公路兼城市道路标准建设，设计速度80公里/小时，路基宽度为52-60米。</v>
          </cell>
          <cell r="D306" t="str">
            <v>续建</v>
          </cell>
          <cell r="E306" t="str">
            <v>2020-2025</v>
          </cell>
          <cell r="F306">
            <v>74.75</v>
          </cell>
          <cell r="G306">
            <v>1</v>
          </cell>
          <cell r="H306">
            <v>73.75</v>
          </cell>
          <cell r="I306" t="str">
            <v>潮阳区交通运输局</v>
          </cell>
          <cell r="J306" t="str">
            <v>潮阳区政府</v>
          </cell>
        </row>
        <row r="307">
          <cell r="B307" t="str">
            <v>陈南新线贵屿新建段（省道S235线潮阳区谷饶东明至贵屿华美路段）</v>
          </cell>
          <cell r="C307" t="str">
            <v>路线全长5.055公里。沿线建设中桥88米/2座，小桥49.7米/4座，涵洞16道;水泥混凝土路面;配套路灯和纵向排水管道，路基宽度30米。</v>
          </cell>
          <cell r="D307" t="str">
            <v>续建</v>
          </cell>
          <cell r="E307" t="str">
            <v>2019-2022</v>
          </cell>
          <cell r="F307">
            <v>2.47</v>
          </cell>
          <cell r="G307">
            <v>1.38</v>
          </cell>
          <cell r="H307">
            <v>1.09</v>
          </cell>
          <cell r="I307" t="str">
            <v>贵屿循环经济产业园区管委会</v>
          </cell>
          <cell r="J307" t="str">
            <v>潮阳区政府</v>
          </cell>
        </row>
        <row r="308">
          <cell r="B308" t="str">
            <v>省道234线潮阳关埠至西胪路段路面改造工程</v>
          </cell>
          <cell r="C308" t="str">
            <v>路线全长6.328公里。项目建设主要内容包括道路工程、排水工程、桥梁工程及交通安全设施工程。</v>
          </cell>
          <cell r="D308" t="str">
            <v>续建</v>
          </cell>
          <cell r="E308" t="str">
            <v>2019-2021</v>
          </cell>
          <cell r="F308">
            <v>1.49</v>
          </cell>
          <cell r="G308">
            <v>1.21</v>
          </cell>
          <cell r="H308">
            <v>0.28</v>
          </cell>
          <cell r="I308" t="str">
            <v>潮阳区交通运输局</v>
          </cell>
          <cell r="J308" t="str">
            <v>潮阳区政府</v>
          </cell>
        </row>
        <row r="309">
          <cell r="B309" t="str">
            <v>省道237线潮阳贵屿至和平路段市政化改造工程</v>
          </cell>
          <cell r="C309" t="str">
            <v>项目全长18.149公里，主要建设内容包括保持现状行车道不变，进行路面加铺、修复、增设慢行道、雨水管道更新，管线整理、绿化、标志标线、多杆合一、照明更新、智慧路灯、立面整治，路容亮化等。</v>
          </cell>
          <cell r="D309" t="str">
            <v>新开工</v>
          </cell>
          <cell r="E309" t="str">
            <v>2022-2023</v>
          </cell>
          <cell r="F309">
            <v>1.91</v>
          </cell>
          <cell r="G309">
            <v>0</v>
          </cell>
          <cell r="H309">
            <v>1.91</v>
          </cell>
          <cell r="I309" t="str">
            <v>潮阳区交通运输局</v>
          </cell>
          <cell r="J309" t="str">
            <v>潮阳区政府</v>
          </cell>
        </row>
        <row r="310">
          <cell r="B310" t="str">
            <v>省道234线金灶至北闸路段市政化改造工程</v>
          </cell>
          <cell r="C310" t="str">
            <v>全长35.91公里，主要建设内容包括对路面加铺、修复、增设慢行道、增设雨水管道，现有管线整理（三线下地）、绿化更新、标志标线更新、多杆合一、照明更新、智慧路灯、立面整治，路容亮化等。</v>
          </cell>
          <cell r="D310" t="str">
            <v>新开工</v>
          </cell>
          <cell r="E310" t="str">
            <v>2022-2023</v>
          </cell>
          <cell r="F310">
            <v>4.32</v>
          </cell>
          <cell r="G310">
            <v>0</v>
          </cell>
          <cell r="H310">
            <v>4.32</v>
          </cell>
          <cell r="I310" t="str">
            <v>潮阳区交通运输局</v>
          </cell>
          <cell r="J310" t="str">
            <v>潮阳区政府</v>
          </cell>
        </row>
        <row r="311">
          <cell r="B311" t="str">
            <v>谷饶镇镇区14条主干道新建、改造升级</v>
          </cell>
          <cell r="C311" t="str">
            <v>改造建设沥青混凝土道路，总长约40.8公里,包括车行道、人行道及配套交通、排水、给水、绿化照明等改造项目；不包含地下埋设大型电缆、埋设燃气管道及桥涵工程。</v>
          </cell>
          <cell r="D311" t="str">
            <v>新开工</v>
          </cell>
          <cell r="E311" t="str">
            <v>2022-2023</v>
          </cell>
          <cell r="F311">
            <v>7.8</v>
          </cell>
          <cell r="G311">
            <v>0</v>
          </cell>
          <cell r="H311">
            <v>7.8</v>
          </cell>
          <cell r="I311" t="str">
            <v>潮阳区交通运输局</v>
          </cell>
          <cell r="J311" t="str">
            <v>潮阳区政府</v>
          </cell>
        </row>
        <row r="312">
          <cell r="B312" t="str">
            <v>潮阳区榕南大道工程</v>
          </cell>
          <cell r="C312" t="str">
            <v>项目起点位于金灶镇何厝村揭惠高速揭阳连接线处，终点位于牛田洋快速通道与G324线交汇处。项目全长约49公里，路基宽度控制在52-60米之间，按一级公路兼城市道路技术标准规划设计。</v>
          </cell>
          <cell r="D312" t="str">
            <v>新开工</v>
          </cell>
          <cell r="E312" t="str">
            <v>2024-2030</v>
          </cell>
          <cell r="F312">
            <v>220</v>
          </cell>
          <cell r="G312">
            <v>0</v>
          </cell>
          <cell r="H312">
            <v>20</v>
          </cell>
        </row>
        <row r="312">
          <cell r="J312" t="str">
            <v>潮阳区政府</v>
          </cell>
        </row>
        <row r="313">
          <cell r="B313" t="str">
            <v>省道234线西胪波美至河溪西田路段路面改造工程</v>
          </cell>
          <cell r="C313" t="str">
            <v>全长5.866公里，对原路面实施改造，完善人行道、绿化带、照明等设施，总投资约1亿元。</v>
          </cell>
          <cell r="D313" t="str">
            <v>新开工</v>
          </cell>
          <cell r="E313" t="str">
            <v>2022-2023</v>
          </cell>
          <cell r="F313">
            <v>1</v>
          </cell>
          <cell r="G313">
            <v>0</v>
          </cell>
          <cell r="H313">
            <v>1</v>
          </cell>
          <cell r="I313" t="str">
            <v>潮阳区交通运输局</v>
          </cell>
          <cell r="J313" t="str">
            <v>潮阳区政府</v>
          </cell>
        </row>
        <row r="314">
          <cell r="B314" t="str">
            <v>省道235线跨榕江大桥新建工程</v>
          </cell>
          <cell r="C314" t="str">
            <v>项目全长约2500米，起点位于福美渡口南岸，终点位于福美渡口北岸。项目建设主要内容为新建特大桥一座。</v>
          </cell>
          <cell r="D314" t="str">
            <v>新开工</v>
          </cell>
          <cell r="E314" t="str">
            <v>2025-2027</v>
          </cell>
          <cell r="F314">
            <v>15.3</v>
          </cell>
          <cell r="G314">
            <v>0</v>
          </cell>
          <cell r="H314">
            <v>6</v>
          </cell>
          <cell r="I314" t="str">
            <v>潮阳区交通运输局</v>
          </cell>
          <cell r="J314" t="str">
            <v>潮阳区政府</v>
          </cell>
        </row>
        <row r="315">
          <cell r="B315" t="str">
            <v>海门港疏港公路新建工程</v>
          </cell>
          <cell r="C315" t="str">
            <v>按一级公路标准建设，全长6公里，计划投资3亿元。</v>
          </cell>
          <cell r="D315" t="str">
            <v>新开工</v>
          </cell>
          <cell r="E315" t="str">
            <v>2022-2025</v>
          </cell>
          <cell r="F315">
            <v>3</v>
          </cell>
          <cell r="G315">
            <v>0</v>
          </cell>
          <cell r="H315">
            <v>3</v>
          </cell>
          <cell r="I315" t="str">
            <v>潮阳区交通运输局</v>
          </cell>
          <cell r="J315" t="str">
            <v>潮阳区政府</v>
          </cell>
        </row>
        <row r="316">
          <cell r="B316" t="str">
            <v>揭惠高速公路潮阳铜贵互通至省道237线连接线新建工程</v>
          </cell>
          <cell r="C316" t="str">
            <v>全长6.1公里，采用四车道一级公路技术指标，设计速度80公里/小时，路基宽24.5-32米，估算总投资约3.4亿元。</v>
          </cell>
          <cell r="D316" t="str">
            <v>新开工</v>
          </cell>
          <cell r="E316" t="str">
            <v>2022-2025</v>
          </cell>
          <cell r="F316">
            <v>3.4</v>
          </cell>
          <cell r="G316">
            <v>0</v>
          </cell>
          <cell r="H316">
            <v>3.4</v>
          </cell>
          <cell r="I316" t="str">
            <v>潮阳区交通运输局</v>
          </cell>
          <cell r="J316" t="str">
            <v>潮阳区政府</v>
          </cell>
        </row>
        <row r="317">
          <cell r="B317" t="str">
            <v>潮惠高速公路谷饶连接线扩建工程</v>
          </cell>
          <cell r="C317" t="str">
            <v>路线全长9.793公里。线路规划宽度24米，工程估算总投资约4亿元。</v>
          </cell>
          <cell r="D317" t="str">
            <v>新开工</v>
          </cell>
          <cell r="E317" t="str">
            <v>2022-2025</v>
          </cell>
          <cell r="F317">
            <v>4</v>
          </cell>
          <cell r="G317">
            <v>0</v>
          </cell>
          <cell r="H317">
            <v>4</v>
          </cell>
          <cell r="I317" t="str">
            <v>潮阳区交通运输局</v>
          </cell>
          <cell r="J317" t="str">
            <v>潮阳区政府</v>
          </cell>
        </row>
        <row r="318">
          <cell r="B318" t="str">
            <v>潮南区产城融合示范区建设项目（汕南大道潮南段）</v>
          </cell>
          <cell r="C318" t="str">
            <v>全长约19公里,规划控制红线48米，采用一级公路兼城市干道技术标准，设计速度80公里/小时，双向六车道，配套建设排水、绿化、安保、慢行道、照明、信号灯等附属设施。</v>
          </cell>
          <cell r="D318" t="str">
            <v>新开工</v>
          </cell>
          <cell r="E318" t="str">
            <v>2021-2025</v>
          </cell>
          <cell r="F318">
            <v>63</v>
          </cell>
          <cell r="G318">
            <v>0</v>
          </cell>
          <cell r="H318">
            <v>63</v>
          </cell>
          <cell r="I318" t="str">
            <v>潮南区交通运输局</v>
          </cell>
          <cell r="J318" t="str">
            <v>潮南区政府</v>
          </cell>
        </row>
        <row r="319">
          <cell r="B319" t="str">
            <v>省道S236线汕头市潮南段（陈沙大道）改建工程</v>
          </cell>
          <cell r="C319" t="str">
            <v>采用一级公路结合城市道路技术标准，设计速度80公里/小时，荷载等级：公路I级，按双向6车道+双向4车道（机动车辅道）双侧扩建，路基宽度60米，沥青混凝土路面结构，新建4座跨线桥，全长约29公里。</v>
          </cell>
          <cell r="D319" t="str">
            <v>续建</v>
          </cell>
          <cell r="E319" t="str">
            <v>2018-2022</v>
          </cell>
          <cell r="F319">
            <v>30.3225</v>
          </cell>
          <cell r="G319">
            <v>12.4</v>
          </cell>
          <cell r="H319">
            <v>17.9225</v>
          </cell>
          <cell r="I319" t="str">
            <v>汕头市广晟基础设施建设投资有限公司</v>
          </cell>
          <cell r="J319" t="str">
            <v>潮南区政府</v>
          </cell>
        </row>
        <row r="320">
          <cell r="B320" t="str">
            <v>省道S236汕头市潮南段（陈沙大道)东延线新建工程</v>
          </cell>
          <cell r="C320" t="str">
            <v>项目起点位于潮南区纺织印染园区经五路，终点顺接陈沙大道，总里程3.458km。公路等级为一级公路兼城市道路功能，设计速度80km/h，路基宽度为48-60m，全线新建跨线桥1座，配套建设交安设施及市政缆廊等。</v>
          </cell>
          <cell r="D320" t="str">
            <v>新开工</v>
          </cell>
          <cell r="E320" t="str">
            <v>2021-2023</v>
          </cell>
          <cell r="F320">
            <v>8.17</v>
          </cell>
          <cell r="G320">
            <v>0</v>
          </cell>
          <cell r="H320">
            <v>8.17</v>
          </cell>
          <cell r="I320" t="str">
            <v>潮南区地方公路管理总站</v>
          </cell>
          <cell r="J320" t="str">
            <v>潮南区政府</v>
          </cell>
        </row>
        <row r="321">
          <cell r="B321" t="str">
            <v>国道G228线潮南段（滨海旅游公路潮南段）</v>
          </cell>
          <cell r="C321" t="str">
            <v>起于汕南大道潮阳段，跨练江后与沈海高速和井田公路之间布线，长约16.4公里。</v>
          </cell>
          <cell r="D321" t="str">
            <v>新开工</v>
          </cell>
          <cell r="E321" t="str">
            <v>2022-2025</v>
          </cell>
          <cell r="F321">
            <v>30</v>
          </cell>
          <cell r="G321">
            <v>0</v>
          </cell>
          <cell r="H321">
            <v>30</v>
          </cell>
          <cell r="I321" t="str">
            <v>潮南区交通运输局</v>
          </cell>
          <cell r="J321" t="str">
            <v>潮南区政府</v>
          </cell>
        </row>
        <row r="322">
          <cell r="B322" t="str">
            <v>S235线潮南陈店浮草至沟湖路段路面改造工程</v>
          </cell>
          <cell r="C322" t="str">
            <v>路线全长约4.2公里，采用二级公路技术标准，设计速度40公里/小时，路基宽度19.5米至23.5米，双向四车道，改造桥涵，配套建设安保、排水、绿化、路灯、步道和雨污水分流设施。</v>
          </cell>
          <cell r="D322" t="str">
            <v>续建</v>
          </cell>
          <cell r="E322" t="str">
            <v>2020-2022</v>
          </cell>
          <cell r="F322">
            <v>1.16</v>
          </cell>
          <cell r="G322">
            <v>0.4</v>
          </cell>
          <cell r="H322">
            <v>0.76</v>
          </cell>
          <cell r="I322" t="str">
            <v>潮南区交通运输局</v>
          </cell>
          <cell r="J322" t="str">
            <v>潮南区政府</v>
          </cell>
        </row>
        <row r="323">
          <cell r="B323" t="str">
            <v>S235线司神线司马浦至两英龙岭路段改线工程（新司英路段）</v>
          </cell>
          <cell r="C323" t="str">
            <v>路线全长约6.8公里一级公路兼城市次干道，设计速度60公里/小时，基本与揭惠高速公路共线，利用高速公路下空间，双向四车道，配套建设排水、绿化、安保、慢行道、照明、信号灯等附属设施。</v>
          </cell>
          <cell r="D323" t="str">
            <v>续建</v>
          </cell>
          <cell r="E323" t="str">
            <v>2020-2023</v>
          </cell>
          <cell r="F323">
            <v>5.4</v>
          </cell>
          <cell r="G323">
            <v>0.3</v>
          </cell>
          <cell r="H323">
            <v>5.1</v>
          </cell>
          <cell r="I323" t="str">
            <v>潮南区交通运输局</v>
          </cell>
          <cell r="J323" t="str">
            <v>潮南区政府</v>
          </cell>
        </row>
        <row r="324">
          <cell r="B324" t="str">
            <v>省道337广葵线潮南段改建工程</v>
          </cell>
          <cell r="C324" t="str">
            <v>路线全长约15.5km，采用二级公路标准，设计速度40km/h，对路面进行扩建，双向二至四车道，配套建设两侧硬路肩及排水沟（管）、安防、绿化、平面交叉等设施。</v>
          </cell>
          <cell r="D324" t="str">
            <v>新开工</v>
          </cell>
          <cell r="E324" t="str">
            <v>2022-2024</v>
          </cell>
          <cell r="F324">
            <v>3.54</v>
          </cell>
          <cell r="G324">
            <v>0</v>
          </cell>
          <cell r="H324">
            <v>3.54</v>
          </cell>
          <cell r="I324" t="str">
            <v>潮南区交通运输局</v>
          </cell>
          <cell r="J324" t="str">
            <v>潮南区政府</v>
          </cell>
        </row>
        <row r="325">
          <cell r="B325" t="str">
            <v>广东省滨海旅游公路汕头段南澳支线</v>
          </cell>
          <cell r="C325" t="str">
            <v>包含南澳大桥及南澳县环岛路，长度约72.4km；海岸线77km，慢行道长度约61.9km。</v>
          </cell>
          <cell r="D325" t="str">
            <v>新开工</v>
          </cell>
          <cell r="E325" t="str">
            <v>2022-2024</v>
          </cell>
          <cell r="F325">
            <v>44.7</v>
          </cell>
          <cell r="G325">
            <v>0</v>
          </cell>
          <cell r="H325">
            <v>44.7</v>
          </cell>
        </row>
        <row r="325">
          <cell r="J325" t="str">
            <v>南澳县政府</v>
          </cell>
        </row>
        <row r="326">
          <cell r="B326" t="str">
            <v>南澳县4A级景区文旅商业消费聚集区道路设施品质提升工程建设项目</v>
          </cell>
          <cell r="C326" t="str">
            <v>建设41公里，路面加铺沥青，对沿线标志牌、路面标线、路灯、边沟、防撞栏改造提升。</v>
          </cell>
          <cell r="D326" t="str">
            <v>新开工</v>
          </cell>
          <cell r="E326" t="str">
            <v>2022-2024</v>
          </cell>
          <cell r="F326">
            <v>4.9171</v>
          </cell>
          <cell r="G326">
            <v>0</v>
          </cell>
          <cell r="H326">
            <v>4.9171</v>
          </cell>
          <cell r="I326" t="str">
            <v>南澳县公路事务中心</v>
          </cell>
          <cell r="J326" t="str">
            <v>南澳县政府</v>
          </cell>
        </row>
        <row r="327">
          <cell r="B327" t="str">
            <v>港航工程</v>
          </cell>
          <cell r="C327" t="str">
            <v>8项</v>
          </cell>
        </row>
        <row r="327">
          <cell r="F327">
            <v>163.7</v>
          </cell>
          <cell r="G327">
            <v>0</v>
          </cell>
          <cell r="H327">
            <v>99.1</v>
          </cell>
        </row>
        <row r="328">
          <cell r="B328" t="str">
            <v>港口码头项目</v>
          </cell>
          <cell r="C328" t="str">
            <v>7项</v>
          </cell>
        </row>
        <row r="328">
          <cell r="F328">
            <v>157.7</v>
          </cell>
          <cell r="G328">
            <v>0</v>
          </cell>
          <cell r="H328">
            <v>93.1</v>
          </cell>
        </row>
        <row r="329">
          <cell r="B329" t="str">
            <v>汕头港广澳港区三期工程</v>
          </cell>
          <cell r="C329" t="str">
            <v>拟建12个深水泊位：3个7-10万吨级集装箱泊位、7个通用泊位、3个滚装泊位（其中1个与通用泊位共用），以及疏港铁路站场。</v>
          </cell>
          <cell r="D329" t="str">
            <v>新开工</v>
          </cell>
          <cell r="E329" t="str">
            <v>2022-2027</v>
          </cell>
          <cell r="F329">
            <v>120</v>
          </cell>
          <cell r="G329">
            <v>0</v>
          </cell>
          <cell r="H329">
            <v>55.4</v>
          </cell>
          <cell r="I329" t="str">
            <v>汕头招商局港口集团有限公司</v>
          </cell>
          <cell r="J329" t="str">
            <v>市交通运输局</v>
          </cell>
        </row>
        <row r="330">
          <cell r="B330" t="str">
            <v>汕头港广澳港区广东粤电汕头液化天然气接收站配套码头工程</v>
          </cell>
          <cell r="C330" t="str">
            <v>工程建设1个可靠泊8万-21.7万m³LNG船的专用接卸码头（水工结构按可靠泊26.7万立方米LNG船舶设计建设）和1个1000吨级工作船泊位。</v>
          </cell>
          <cell r="D330" t="str">
            <v>新开工</v>
          </cell>
          <cell r="E330" t="str">
            <v>2021-2025</v>
          </cell>
          <cell r="F330">
            <v>19</v>
          </cell>
          <cell r="G330">
            <v>0</v>
          </cell>
          <cell r="H330">
            <v>19</v>
          </cell>
          <cell r="I330" t="str">
            <v>广东粤电汕头液化天然气有限公司</v>
          </cell>
          <cell r="J330" t="str">
            <v>市交通运输局</v>
          </cell>
        </row>
        <row r="331">
          <cell r="B331" t="str">
            <v>汕头南澳岛码头扩建及配套工程</v>
          </cell>
          <cell r="C331" t="str">
            <v>主要是将南澳岛海事码头扩建为可停靠万吨级巡逻船的粤东停靠点。</v>
          </cell>
          <cell r="D331" t="str">
            <v>新开工</v>
          </cell>
          <cell r="E331" t="str">
            <v>2022-2025</v>
          </cell>
          <cell r="F331">
            <v>1</v>
          </cell>
          <cell r="G331">
            <v>0</v>
          </cell>
          <cell r="H331">
            <v>1</v>
          </cell>
          <cell r="I331" t="str">
            <v>汕头海事局</v>
          </cell>
          <cell r="J331" t="str">
            <v>汕头海事局</v>
          </cell>
        </row>
        <row r="332">
          <cell r="B332" t="str">
            <v>潮阳区关埠镇下底货运码头</v>
          </cell>
          <cell r="C332" t="str">
            <v>建设3000至5000吨泊位码头一座及配套设施。</v>
          </cell>
          <cell r="D332" t="str">
            <v>新开工</v>
          </cell>
          <cell r="E332" t="str">
            <v>2023-2025</v>
          </cell>
          <cell r="F332">
            <v>4.5</v>
          </cell>
          <cell r="G332">
            <v>0</v>
          </cell>
          <cell r="H332">
            <v>4.5</v>
          </cell>
          <cell r="I332" t="str">
            <v>潮阳区关埠镇政府</v>
          </cell>
          <cell r="J332" t="str">
            <v>潮阳区政府</v>
          </cell>
        </row>
        <row r="333">
          <cell r="B333" t="str">
            <v>汕头市关埠镇怡茂码头</v>
          </cell>
          <cell r="C333" t="str">
            <v>新建两个5000吨级通用泊位。</v>
          </cell>
          <cell r="D333" t="str">
            <v>新开工</v>
          </cell>
          <cell r="E333" t="str">
            <v>2022-2023</v>
          </cell>
          <cell r="F333">
            <v>1.2</v>
          </cell>
          <cell r="G333">
            <v>0</v>
          </cell>
          <cell r="H333">
            <v>1.2</v>
          </cell>
          <cell r="I333" t="str">
            <v>汕头市关埠港怡茂码头货运有限公司</v>
          </cell>
          <cell r="J333" t="str">
            <v>潮阳区政府</v>
          </cell>
        </row>
        <row r="334">
          <cell r="B334" t="str">
            <v>南澳烟墩邮轮港区</v>
          </cell>
          <cell r="C334" t="str">
            <v>建设成为邮轮停靠港。</v>
          </cell>
          <cell r="D334" t="str">
            <v>新开工</v>
          </cell>
          <cell r="E334" t="str">
            <v>2023-2025</v>
          </cell>
          <cell r="F334">
            <v>10</v>
          </cell>
          <cell r="G334">
            <v>0</v>
          </cell>
          <cell r="H334">
            <v>10</v>
          </cell>
        </row>
        <row r="334">
          <cell r="J334" t="str">
            <v>南澳县政府</v>
          </cell>
        </row>
        <row r="335">
          <cell r="B335" t="str">
            <v>前江码头扩建项目</v>
          </cell>
          <cell r="C335" t="str">
            <v>新建2个万吨泊位、港口仓库物流等配套设施。</v>
          </cell>
          <cell r="D335" t="str">
            <v>新开工</v>
          </cell>
          <cell r="E335" t="str">
            <v>2023-2025</v>
          </cell>
          <cell r="F335">
            <v>2</v>
          </cell>
          <cell r="G335">
            <v>0</v>
          </cell>
          <cell r="H335">
            <v>2</v>
          </cell>
        </row>
        <row r="335">
          <cell r="J335" t="str">
            <v>南澳县政府</v>
          </cell>
        </row>
        <row r="336">
          <cell r="B336" t="str">
            <v>航道整治项目</v>
          </cell>
          <cell r="C336" t="str">
            <v>1项</v>
          </cell>
        </row>
        <row r="336">
          <cell r="F336">
            <v>6</v>
          </cell>
          <cell r="G336">
            <v>0</v>
          </cell>
          <cell r="H336">
            <v>6</v>
          </cell>
        </row>
        <row r="337">
          <cell r="B337" t="str">
            <v>汕头港广澳港区航道三期工程</v>
          </cell>
          <cell r="C337" t="str">
            <v>沿海航道,将广澳港区的通航能力从10万吨级提升至15万吨级</v>
          </cell>
          <cell r="D337" t="str">
            <v>新开工</v>
          </cell>
          <cell r="E337" t="str">
            <v>2024-2025</v>
          </cell>
          <cell r="F337">
            <v>6</v>
          </cell>
          <cell r="G337">
            <v>0</v>
          </cell>
          <cell r="H337">
            <v>6</v>
          </cell>
          <cell r="I337" t="str">
            <v>市港航事务中心</v>
          </cell>
          <cell r="J337" t="str">
            <v>市交通运输局</v>
          </cell>
        </row>
        <row r="338">
          <cell r="B338" t="str">
            <v>综合交通枢纽及一体化设施</v>
          </cell>
          <cell r="C338" t="str">
            <v>8项</v>
          </cell>
        </row>
        <row r="338">
          <cell r="F338">
            <v>240.2019</v>
          </cell>
          <cell r="G338">
            <v>3.2</v>
          </cell>
          <cell r="H338">
            <v>175.0334</v>
          </cell>
        </row>
        <row r="339">
          <cell r="B339" t="str">
            <v>汕头高铁站枢纽一体化工程</v>
          </cell>
          <cell r="C339" t="str">
            <v>1.东广场，一是站前东广场工程，二是轨道交通预留工程东广场区间（二期）；2.轨道交通预留工程；3.集散系统匝道工程。</v>
          </cell>
          <cell r="D339" t="str">
            <v>新开工</v>
          </cell>
          <cell r="E339" t="str">
            <v>2021-2025</v>
          </cell>
          <cell r="F339">
            <v>34.18</v>
          </cell>
          <cell r="G339">
            <v>0</v>
          </cell>
          <cell r="H339">
            <v>34.18</v>
          </cell>
          <cell r="I339" t="str">
            <v>汕头市投资控股集团有限公司</v>
          </cell>
          <cell r="J339" t="str">
            <v>汕头市投资控股集团有限公司</v>
          </cell>
        </row>
        <row r="340">
          <cell r="B340" t="str">
            <v>汕头西部综合交通枢纽建设项目</v>
          </cell>
          <cell r="C340" t="str">
            <v>包括公共交通车辆停车场、公交首末站、调度中心、城市轨道站，按国家一级汽车客运站标准，结合普通公交系统及城市轨道交通，将建成西部综合交通枢纽。</v>
          </cell>
          <cell r="D340" t="str">
            <v>新开工</v>
          </cell>
          <cell r="E340" t="str">
            <v>2021-2022</v>
          </cell>
          <cell r="F340">
            <v>5.1734</v>
          </cell>
          <cell r="G340">
            <v>0</v>
          </cell>
          <cell r="H340">
            <v>5.1734</v>
          </cell>
          <cell r="I340" t="str">
            <v>汕头市交通运输集团有限公司</v>
          </cell>
          <cell r="J340" t="str">
            <v>汕头市交通运输集团有限公司</v>
          </cell>
        </row>
        <row r="341">
          <cell r="B341" t="str">
            <v>高铁南站及周边配套设施</v>
          </cell>
          <cell r="C341" t="str">
            <v>快速路4条，宽60-61.5米，总长9820米；主干道8条，宽度分别控制在40米、48米和60米，总长18527米；城市次干道10条，宽30米，总长15926米；支路50条，宽分为20米和15米两种类型，总长39000米。</v>
          </cell>
          <cell r="D341" t="str">
            <v>新开工</v>
          </cell>
          <cell r="E341" t="str">
            <v>2023-2027</v>
          </cell>
          <cell r="F341">
            <v>131.9685</v>
          </cell>
          <cell r="G341">
            <v>0</v>
          </cell>
          <cell r="H341">
            <v>70</v>
          </cell>
          <cell r="I341" t="str">
            <v>濠江区住房和城乡建设局</v>
          </cell>
          <cell r="J341" t="str">
            <v>濠江区政府</v>
          </cell>
        </row>
        <row r="342">
          <cell r="B342" t="str">
            <v>汕头南站综合交通枢纽</v>
          </cell>
          <cell r="C342" t="str">
            <v>包括站前广场，出租车上落客区、社会车辆停车场、公交首末站、旅游大巴停车区等交通换乘功能区及相关市政配套设施，并预留汕头至普宁城际铁路和城市轨道交通接入条件。</v>
          </cell>
          <cell r="D342" t="str">
            <v>新开工</v>
          </cell>
          <cell r="E342" t="str">
            <v>2022-2023</v>
          </cell>
          <cell r="F342">
            <v>4.5</v>
          </cell>
          <cell r="G342">
            <v>0</v>
          </cell>
          <cell r="H342">
            <v>4.5</v>
          </cell>
        </row>
        <row r="342">
          <cell r="J342" t="str">
            <v>濠江区政府</v>
          </cell>
        </row>
        <row r="343">
          <cell r="B343" t="str">
            <v>厦深铁路潮阳站道路建设及配套设施项目</v>
          </cell>
          <cell r="C343" t="str">
            <v>站前广场规划用地为130.785亩，其中包括地上停车场、商业广场铺装、绿化等。道路工程共长9.893KM,具体建设的内容包括：道路、桥涵、给排水、交通、照明、管线综合、绿化景观等方面。</v>
          </cell>
          <cell r="D343" t="str">
            <v>续建</v>
          </cell>
          <cell r="E343" t="str">
            <v>2020-2022</v>
          </cell>
          <cell r="F343">
            <v>10.35</v>
          </cell>
          <cell r="G343">
            <v>3.2</v>
          </cell>
          <cell r="H343">
            <v>7.15</v>
          </cell>
          <cell r="I343" t="str">
            <v>潮阳区交通运输局</v>
          </cell>
          <cell r="J343" t="str">
            <v>潮阳区政府</v>
          </cell>
        </row>
        <row r="344">
          <cell r="B344" t="str">
            <v>汕汕高铁潮南站站前广场及配套设施项目</v>
          </cell>
          <cell r="C344" t="str">
            <v>站前广场、道路、桥涵、给排水、交通、照明、绿化景观，配套物流市场、综合体，占地规模约200亩。</v>
          </cell>
          <cell r="D344" t="str">
            <v>新开工</v>
          </cell>
          <cell r="E344" t="str">
            <v>2021-2025</v>
          </cell>
          <cell r="F344">
            <v>50</v>
          </cell>
          <cell r="G344">
            <v>0</v>
          </cell>
          <cell r="H344">
            <v>50</v>
          </cell>
          <cell r="I344" t="str">
            <v>田三村、华林村</v>
          </cell>
          <cell r="J344" t="str">
            <v>潮南区政府</v>
          </cell>
        </row>
        <row r="345">
          <cell r="B345" t="str">
            <v>潮南站综合交通枢纽</v>
          </cell>
          <cell r="C345" t="str">
            <v>包括站前广场及出租车上落客区、社会车辆停车场、公交首末站、旅游大巴停车区等交通换乘功能区及相关市政配套设施，并预留城市轨道交通接驳条件。</v>
          </cell>
          <cell r="D345" t="str">
            <v>新开工</v>
          </cell>
          <cell r="E345" t="str">
            <v>2021-2023</v>
          </cell>
          <cell r="F345">
            <v>3</v>
          </cell>
          <cell r="G345">
            <v>0</v>
          </cell>
          <cell r="H345">
            <v>3</v>
          </cell>
        </row>
        <row r="345">
          <cell r="J345" t="str">
            <v>潮南区政府</v>
          </cell>
        </row>
        <row r="346">
          <cell r="B346" t="str">
            <v>南澳县城停车及客运站场项目</v>
          </cell>
          <cell r="C346" t="str">
            <v>建设智能收费停车场及客运站综合楼，其中设置地下停车场三层共14400㎡约320车位；一层客运管理站场并设置安检设施；二至六层共10370㎡，约230车位。站场设置室外修车场，车位100个。全站场共规划车位650个。</v>
          </cell>
          <cell r="D346" t="str">
            <v>新开工</v>
          </cell>
          <cell r="E346" t="str">
            <v>2022-2023</v>
          </cell>
          <cell r="F346">
            <v>1.03</v>
          </cell>
          <cell r="G346">
            <v>0</v>
          </cell>
          <cell r="H346">
            <v>1.03</v>
          </cell>
          <cell r="I346" t="str">
            <v>南澳县交通运输局</v>
          </cell>
          <cell r="J346" t="str">
            <v>南澳县政府</v>
          </cell>
        </row>
        <row r="347">
          <cell r="B347" t="str">
            <v>现代能源体系领域</v>
          </cell>
          <cell r="C347" t="str">
            <v>29项</v>
          </cell>
        </row>
        <row r="347">
          <cell r="F347">
            <v>2132.457294</v>
          </cell>
          <cell r="G347">
            <v>29.35</v>
          </cell>
          <cell r="H347">
            <v>1476.518494</v>
          </cell>
        </row>
        <row r="348">
          <cell r="B348" t="str">
            <v>海上风电项目</v>
          </cell>
          <cell r="C348" t="str">
            <v>10项</v>
          </cell>
        </row>
        <row r="348">
          <cell r="F348">
            <v>1635.8102</v>
          </cell>
          <cell r="G348">
            <v>8.05</v>
          </cell>
          <cell r="H348">
            <v>1005.0714</v>
          </cell>
        </row>
        <row r="349">
          <cell r="B349" t="str">
            <v>三峡汕头海门（场址一）海上风电场项目</v>
          </cell>
          <cell r="C349" t="str">
            <v>风力发电机组70万千瓦。</v>
          </cell>
          <cell r="D349" t="str">
            <v>新开工</v>
          </cell>
          <cell r="E349" t="str">
            <v>2022-2023</v>
          </cell>
          <cell r="F349">
            <v>136</v>
          </cell>
          <cell r="G349">
            <v>0</v>
          </cell>
          <cell r="H349">
            <v>136</v>
          </cell>
          <cell r="I349" t="str">
            <v>三峡汕头潮阳新能源发电有限公司</v>
          </cell>
          <cell r="J349" t="str">
            <v>濠江区政府</v>
          </cell>
        </row>
        <row r="350">
          <cell r="B350" t="str">
            <v>华能汕头海门风电场（场址二、场址三）项目</v>
          </cell>
          <cell r="C350" t="str">
            <v>风力发电机组55万千瓦。</v>
          </cell>
          <cell r="D350" t="str">
            <v>新开工</v>
          </cell>
          <cell r="E350" t="str">
            <v>2022-2023</v>
          </cell>
          <cell r="F350">
            <v>105</v>
          </cell>
          <cell r="G350">
            <v>0</v>
          </cell>
          <cell r="H350">
            <v>105</v>
          </cell>
          <cell r="I350" t="str">
            <v>华能广东汕头海上风电有限责任公司  </v>
          </cell>
          <cell r="J350" t="str">
            <v>濠江区政府</v>
          </cell>
        </row>
        <row r="351">
          <cell r="B351" t="str">
            <v>汕头南澎一海上风电场项目</v>
          </cell>
          <cell r="C351" t="str">
            <v>项目规划装机容量1000MW,拟布置143台7MW及以上风机，同时配套建设2座220千伏海上升压站。</v>
          </cell>
          <cell r="D351" t="str">
            <v>新开工</v>
          </cell>
          <cell r="E351" t="str">
            <v>2022-2027</v>
          </cell>
          <cell r="F351">
            <v>191.369</v>
          </cell>
          <cell r="G351">
            <v>0</v>
          </cell>
          <cell r="H351">
            <v>52</v>
          </cell>
          <cell r="I351" t="str">
            <v>汕头市濠江区潮电四期新能源发电有限公司</v>
          </cell>
          <cell r="J351" t="str">
            <v>濠江区政府</v>
          </cell>
        </row>
        <row r="352">
          <cell r="B352" t="str">
            <v>汕头南澎二海上风电场项目</v>
          </cell>
          <cell r="C352" t="str">
            <v>项目规划装机容量1000MW,拟布置143台7MW及以上风机，同时配套建设2座220千伏海上升压站。</v>
          </cell>
          <cell r="D352" t="str">
            <v>新开工</v>
          </cell>
          <cell r="E352" t="str">
            <v>2022-2025</v>
          </cell>
          <cell r="F352">
            <v>191.369</v>
          </cell>
          <cell r="G352">
            <v>0</v>
          </cell>
          <cell r="H352">
            <v>52</v>
          </cell>
          <cell r="I352" t="str">
            <v>汕头市濠江区潮电五期新能源发电有限公司</v>
          </cell>
          <cell r="J352" t="str">
            <v>濠江区政府</v>
          </cell>
        </row>
        <row r="353">
          <cell r="B353" t="str">
            <v>汕头南澎三海上风电场项目</v>
          </cell>
          <cell r="C353" t="str">
            <v>项目规划装机容量1000MW,拟布置143台7MW及以上风机，同时配套建设2座220千伏海上升压站。</v>
          </cell>
          <cell r="D353" t="str">
            <v>新开工</v>
          </cell>
          <cell r="E353" t="str">
            <v>2022-2025</v>
          </cell>
          <cell r="F353">
            <v>193.9293</v>
          </cell>
          <cell r="G353">
            <v>0.05</v>
          </cell>
          <cell r="H353">
            <v>52</v>
          </cell>
          <cell r="I353" t="str">
            <v>汕头市濠江区潮电五期新能源发电有限公司</v>
          </cell>
          <cell r="J353" t="str">
            <v>濠江区政府</v>
          </cell>
        </row>
        <row r="354">
          <cell r="B354" t="str">
            <v>汕头中澎一海上风电场项目</v>
          </cell>
          <cell r="C354" t="str">
            <v>项目规划装机容量1000MW,拟布置143台7MW及以上风机，同时配套建设2座220千伏海上升压站。</v>
          </cell>
          <cell r="D354" t="str">
            <v>新开工</v>
          </cell>
          <cell r="E354" t="str">
            <v>2022-2027</v>
          </cell>
          <cell r="F354">
            <v>191.7007</v>
          </cell>
          <cell r="G354">
            <v>0</v>
          </cell>
          <cell r="H354">
            <v>171.7007</v>
          </cell>
          <cell r="I354" t="str">
            <v>潮电六期新能源发电有限公司</v>
          </cell>
          <cell r="J354" t="str">
            <v>濠江区政府</v>
          </cell>
        </row>
        <row r="355">
          <cell r="B355" t="str">
            <v>汕头中澎二海上风电场项目</v>
          </cell>
          <cell r="C355" t="str">
            <v>项目规划装机容量1000MW,拟布置143台7MW及以上风机，同时配套建设2座220千伏海上升压站。</v>
          </cell>
          <cell r="D355" t="str">
            <v>新开工</v>
          </cell>
          <cell r="E355" t="str">
            <v>2022-2027</v>
          </cell>
          <cell r="F355">
            <v>191.7007</v>
          </cell>
          <cell r="G355">
            <v>0</v>
          </cell>
          <cell r="H355">
            <v>171.7007</v>
          </cell>
          <cell r="I355" t="str">
            <v>潮电六期新能源发电有限公司</v>
          </cell>
          <cell r="J355" t="str">
            <v>濠江区政府</v>
          </cell>
        </row>
        <row r="356">
          <cell r="B356" t="str">
            <v>汕头中澎三海上风电场项目</v>
          </cell>
          <cell r="C356" t="str">
            <v>项目规划装机容量1000MW,拟布置143台7MW及以上风机，同时配套建设2座220千伏海上升压站。</v>
          </cell>
          <cell r="D356" t="str">
            <v>新开工</v>
          </cell>
          <cell r="E356" t="str">
            <v>2022-2027</v>
          </cell>
          <cell r="F356">
            <v>193.7738</v>
          </cell>
          <cell r="G356">
            <v>0</v>
          </cell>
          <cell r="H356">
            <v>171.9</v>
          </cell>
          <cell r="I356" t="str">
            <v>潮电六期新能源发电有限公司</v>
          </cell>
          <cell r="J356" t="str">
            <v>濠江区政府</v>
          </cell>
        </row>
        <row r="357">
          <cell r="B357" t="str">
            <v>汕头芹澎一海上风电场项目</v>
          </cell>
          <cell r="C357" t="str">
            <v>项目规划装机容量1000MW,拟布置143台7MW及以上风机，同时配套建设2座220千伏海上升压站。</v>
          </cell>
          <cell r="D357" t="str">
            <v>新开工</v>
          </cell>
          <cell r="E357" t="str">
            <v>2022-2025</v>
          </cell>
          <cell r="F357">
            <v>190.1977</v>
          </cell>
          <cell r="G357">
            <v>0</v>
          </cell>
          <cell r="H357">
            <v>50</v>
          </cell>
          <cell r="I357" t="str">
            <v>汕头市濠江区潮电一期新能源发电有限公司</v>
          </cell>
          <cell r="J357" t="str">
            <v>濠江区政府</v>
          </cell>
        </row>
        <row r="358">
          <cell r="B358" t="str">
            <v>大唐南澳勒门I海上风电项目</v>
          </cell>
          <cell r="C358" t="str">
            <v>风力发电机组40万千瓦。</v>
          </cell>
          <cell r="D358" t="str">
            <v>续建</v>
          </cell>
          <cell r="E358" t="str">
            <v>2020-2021</v>
          </cell>
          <cell r="F358">
            <v>50.77</v>
          </cell>
          <cell r="G358">
            <v>8</v>
          </cell>
          <cell r="H358">
            <v>42.77</v>
          </cell>
          <cell r="I358" t="str">
            <v>大唐汕头新能源有限公司</v>
          </cell>
          <cell r="J358" t="str">
            <v>南澳县政府</v>
          </cell>
        </row>
        <row r="359">
          <cell r="B359" t="str">
            <v>“上大压小”火电项目</v>
          </cell>
          <cell r="C359" t="str">
            <v>2项</v>
          </cell>
        </row>
        <row r="359">
          <cell r="F359">
            <v>140.2642</v>
          </cell>
          <cell r="G359">
            <v>12</v>
          </cell>
          <cell r="H359">
            <v>128.2642</v>
          </cell>
        </row>
        <row r="360">
          <cell r="B360" t="str">
            <v>广东华电丰盛汕头电厂“上大压小”新建项目</v>
          </cell>
          <cell r="C360" t="str">
            <v>装机容量2×60万千瓦。</v>
          </cell>
          <cell r="D360" t="str">
            <v>续建</v>
          </cell>
          <cell r="E360" t="str">
            <v>2020-2022</v>
          </cell>
          <cell r="F360">
            <v>68.2642</v>
          </cell>
          <cell r="G360">
            <v>12</v>
          </cell>
          <cell r="H360">
            <v>56.2642</v>
          </cell>
          <cell r="I360" t="str">
            <v>汕头华电发电有限公司</v>
          </cell>
          <cell r="J360" t="str">
            <v>潮阳区政府</v>
          </cell>
        </row>
        <row r="361">
          <cell r="B361" t="str">
            <v>华能汕头电厂搬迁（海门电厂5、6号机组新建）工程</v>
          </cell>
          <cell r="C361" t="str">
            <v>规划建设2X1000MW级高效清洁燃煤发电机组。</v>
          </cell>
          <cell r="D361" t="str">
            <v>新开工</v>
          </cell>
          <cell r="E361" t="str">
            <v>2022-2025</v>
          </cell>
          <cell r="F361">
            <v>72</v>
          </cell>
          <cell r="G361">
            <v>0</v>
          </cell>
          <cell r="H361">
            <v>72</v>
          </cell>
          <cell r="I361" t="str">
            <v>中国华能集团、汕头市投融资集团</v>
          </cell>
          <cell r="J361" t="str">
            <v>潮阳区政府</v>
          </cell>
        </row>
        <row r="362">
          <cell r="B362" t="str">
            <v>天然气发电项目</v>
          </cell>
          <cell r="C362" t="str">
            <v>1项</v>
          </cell>
        </row>
        <row r="362">
          <cell r="F362">
            <v>31.7521</v>
          </cell>
          <cell r="G362">
            <v>9.3</v>
          </cell>
          <cell r="H362">
            <v>22.4521</v>
          </cell>
        </row>
        <row r="363">
          <cell r="B363" t="str">
            <v>汕特燃机电厂天然气热电冷联产项目</v>
          </cell>
          <cell r="C363" t="str">
            <v>装机2×46万千瓦,9F改进型燃气轮机，热电冷联产项目。</v>
          </cell>
          <cell r="D363" t="str">
            <v>续建</v>
          </cell>
          <cell r="E363" t="str">
            <v>2018-2021</v>
          </cell>
          <cell r="F363">
            <v>31.7521</v>
          </cell>
          <cell r="G363">
            <v>9.3</v>
          </cell>
          <cell r="H363">
            <v>22.4521</v>
          </cell>
          <cell r="I363" t="str">
            <v>汕头经济特区燃机电厂有限公司</v>
          </cell>
          <cell r="J363" t="str">
            <v>龙湖区政府</v>
          </cell>
        </row>
        <row r="364">
          <cell r="B364" t="str">
            <v>天然气分布式能源站项目</v>
          </cell>
          <cell r="C364" t="str">
            <v>1项</v>
          </cell>
        </row>
        <row r="364">
          <cell r="F364">
            <v>9</v>
          </cell>
          <cell r="G364">
            <v>0</v>
          </cell>
          <cell r="H364">
            <v>9</v>
          </cell>
        </row>
        <row r="365">
          <cell r="B365" t="str">
            <v>益鑫天然气分布式能源项目建设</v>
          </cell>
          <cell r="C365" t="str">
            <v>益鑫天然气分布式能源项目建设。</v>
          </cell>
          <cell r="D365" t="str">
            <v>新开工</v>
          </cell>
          <cell r="E365" t="str">
            <v>2022-2025</v>
          </cell>
          <cell r="F365">
            <v>9</v>
          </cell>
          <cell r="G365">
            <v>0</v>
          </cell>
          <cell r="H365">
            <v>9</v>
          </cell>
          <cell r="I365" t="str">
            <v>益鑫天然气有限公司</v>
          </cell>
          <cell r="J365" t="str">
            <v>澄海区政府</v>
          </cell>
        </row>
        <row r="366">
          <cell r="B366" t="str">
            <v>石油天然气项目</v>
          </cell>
          <cell r="C366" t="str">
            <v>4项</v>
          </cell>
        </row>
        <row r="366">
          <cell r="F366">
            <v>86.7</v>
          </cell>
          <cell r="G366">
            <v>0</v>
          </cell>
          <cell r="H366">
            <v>82.8</v>
          </cell>
        </row>
        <row r="367">
          <cell r="B367" t="str">
            <v>工业区智慧泛能网建设项目</v>
          </cell>
          <cell r="C367" t="str">
            <v>包括但不限于可再生能源综合利用、天然气分布式能源综合利用、储能、配电网等。</v>
          </cell>
          <cell r="D367" t="str">
            <v>新开工</v>
          </cell>
          <cell r="E367" t="str">
            <v>2022-2025</v>
          </cell>
          <cell r="F367">
            <v>4</v>
          </cell>
          <cell r="G367">
            <v>0</v>
          </cell>
          <cell r="H367">
            <v>4</v>
          </cell>
          <cell r="I367" t="str">
            <v>汕头市华润新奥燃气有限公司</v>
          </cell>
          <cell r="J367" t="str">
            <v>金平区政府</v>
          </cell>
        </row>
        <row r="368">
          <cell r="B368" t="str">
            <v>汕特燃机电厂供气支线项目</v>
          </cell>
          <cell r="C368" t="str">
            <v>项目包含一条主干线，一条益鑫电厂支线，线路全长62.2公里，设计输量15X108m³/a。全线设工艺站场2座，线路截断阀室2座。</v>
          </cell>
          <cell r="D368" t="str">
            <v>新开工</v>
          </cell>
          <cell r="E368" t="str">
            <v>2022-2023</v>
          </cell>
          <cell r="F368">
            <v>9.3</v>
          </cell>
          <cell r="G368">
            <v>0</v>
          </cell>
          <cell r="H368">
            <v>9.3</v>
          </cell>
          <cell r="I368" t="str">
            <v>广东省管网公司</v>
          </cell>
          <cell r="J368" t="str">
            <v>龙湖区政府</v>
          </cell>
        </row>
        <row r="369">
          <cell r="B369" t="str">
            <v>广东粤电汕头液化天然气接收站</v>
          </cell>
          <cell r="C369" t="str">
            <v>一期建设规模为年处理300万吨液化天然气接收站，配套码头工程建设1座可靠泊8万-21.7万m³LNG船的接卸码头和1个工作船泊位； 配套输气管道工程建设一条输气量为38.46×108Nm³/a的长度约50km的线路。</v>
          </cell>
          <cell r="D369" t="str">
            <v>新开工</v>
          </cell>
          <cell r="E369" t="str">
            <v>2023-2025</v>
          </cell>
          <cell r="F369">
            <v>66</v>
          </cell>
          <cell r="G369">
            <v>0</v>
          </cell>
          <cell r="H369">
            <v>66</v>
          </cell>
          <cell r="I369" t="str">
            <v>广东粤电汕头液化天然气有限公司</v>
          </cell>
          <cell r="J369" t="str">
            <v>濠江区政府</v>
          </cell>
        </row>
        <row r="370">
          <cell r="B370" t="str">
            <v>潮南区天然气系统工程项目</v>
          </cell>
          <cell r="C370" t="str">
            <v>建设接收门站、燃气管道配套设施、LNG气化站、办公楼、便民营业厅、应急抢修抢险中心等。</v>
          </cell>
          <cell r="D370" t="str">
            <v>新开工</v>
          </cell>
          <cell r="E370" t="str">
            <v>2023-2028</v>
          </cell>
          <cell r="F370">
            <v>7.4</v>
          </cell>
          <cell r="G370">
            <v>0</v>
          </cell>
          <cell r="H370">
            <v>3.5</v>
          </cell>
          <cell r="I370" t="str">
            <v>潮南区政府</v>
          </cell>
          <cell r="J370" t="str">
            <v>潮南区政府</v>
          </cell>
        </row>
        <row r="371">
          <cell r="B371" t="str">
            <v>风电配套项目</v>
          </cell>
          <cell r="C371" t="str">
            <v>4项</v>
          </cell>
        </row>
        <row r="371">
          <cell r="F371">
            <v>73.480794</v>
          </cell>
          <cell r="G371">
            <v>0</v>
          </cell>
          <cell r="H371">
            <v>73.480794</v>
          </cell>
        </row>
        <row r="372">
          <cell r="B372" t="str">
            <v>海上风电机组柔性化生产技改项目</v>
          </cell>
          <cell r="C372" t="str">
            <v>本项目拟在现有厂区中，通过配置机器人和自动化装备、智能化集成测试与检测设备、自动化配送与转运 装备，打造智能制造管理 系统和AloT智慧物流，以期实现公司海上风机智能化、柔性化生产。</v>
          </cell>
          <cell r="D372" t="str">
            <v>新开工</v>
          </cell>
          <cell r="E372" t="str">
            <v>2022-2023</v>
          </cell>
          <cell r="F372">
            <v>1.080794</v>
          </cell>
          <cell r="G372">
            <v>0</v>
          </cell>
          <cell r="H372">
            <v>1.080794</v>
          </cell>
          <cell r="I372" t="str">
            <v>上海电气风电广东有限公司</v>
          </cell>
          <cell r="J372" t="str">
            <v>市工业和信息化局</v>
          </cell>
        </row>
        <row r="373">
          <cell r="B373" t="str">
            <v>临海装备制造基地项目</v>
          </cell>
          <cell r="C373" t="str">
            <v>拟建设临海装备制造基地，项目一期主要用于海上风电装备及海工产品加工制造，项目二期主要用于超大直径环状锻件加工制造，项目三期主要用于深远海养殖网箱加工制造。项目占地面积约155亩。</v>
          </cell>
          <cell r="D373" t="str">
            <v>新开工</v>
          </cell>
          <cell r="E373" t="str">
            <v>2021-2024</v>
          </cell>
          <cell r="F373">
            <v>30</v>
          </cell>
          <cell r="G373">
            <v>0</v>
          </cell>
          <cell r="H373">
            <v>30</v>
          </cell>
          <cell r="I373" t="str">
            <v>青岛武晓集团股份有限公司</v>
          </cell>
          <cell r="J373" t="str">
            <v>濠江区政府</v>
          </cell>
        </row>
        <row r="374">
          <cell r="B374" t="str">
            <v>汕头海上风电产业园基础设施配套项目</v>
          </cell>
          <cell r="C374" t="str">
            <v>项目属于产业园区基础设施，主要包括通用厂房、园区办公及生活配套、风电设备仓库及堆场、停车位、新能源充电桩、5G智慧灯杆、广告设施、园区配套道路。</v>
          </cell>
          <cell r="D374" t="str">
            <v>新开工</v>
          </cell>
          <cell r="E374" t="str">
            <v>2022-2024</v>
          </cell>
          <cell r="F374">
            <v>37.38</v>
          </cell>
          <cell r="G374">
            <v>0</v>
          </cell>
          <cell r="H374">
            <v>37.38</v>
          </cell>
          <cell r="I374" t="str">
            <v>濠江区南山湾园区办</v>
          </cell>
          <cell r="J374" t="str">
            <v>濠江区政府</v>
          </cell>
        </row>
        <row r="375">
          <cell r="B375" t="str">
            <v>汕头鲁能新能源产业基地</v>
          </cell>
          <cell r="C375" t="str">
            <v>拟建设海上风电监控中心、高端电气装备研发制造中心、绿色能源创新研发中心等。包括海上风电配套的变流器、柔性直流输电、二次电气设备等输配电及控制设备的研发、制造、调试、运维。</v>
          </cell>
          <cell r="D375" t="str">
            <v>新开工</v>
          </cell>
          <cell r="E375" t="str">
            <v>2021-2023</v>
          </cell>
          <cell r="F375">
            <v>5.02</v>
          </cell>
          <cell r="G375">
            <v>0</v>
          </cell>
          <cell r="H375">
            <v>5.02</v>
          </cell>
          <cell r="I375" t="str">
            <v>汕头市濠江区潮电七期新能源发电有限公司</v>
          </cell>
          <cell r="J375" t="str">
            <v>濠江区政府</v>
          </cell>
        </row>
        <row r="376">
          <cell r="B376" t="str">
            <v>电网项目</v>
          </cell>
          <cell r="C376" t="str">
            <v>5项</v>
          </cell>
        </row>
        <row r="376">
          <cell r="F376">
            <v>100.85</v>
          </cell>
          <cell r="G376">
            <v>0</v>
          </cell>
          <cell r="H376">
            <v>100.85</v>
          </cell>
        </row>
        <row r="377">
          <cell r="B377" t="str">
            <v>汕头市500千伏输变电工程</v>
          </cell>
          <cell r="C377" t="str">
            <v>建设500千伏线路84千米、主变容量150万千伏安；包括500kV澄海输变电工程、华能海门、三峡海门海上风电接入系统工程等，共新建500kV变电站1座。</v>
          </cell>
          <cell r="D377" t="str">
            <v>新开工</v>
          </cell>
          <cell r="E377" t="str">
            <v>2021-2025</v>
          </cell>
          <cell r="F377">
            <v>3.79</v>
          </cell>
          <cell r="G377">
            <v>0</v>
          </cell>
          <cell r="H377">
            <v>3.79</v>
          </cell>
          <cell r="I377" t="str">
            <v>汕头供电局</v>
          </cell>
          <cell r="J377" t="str">
            <v>汕头供电局</v>
          </cell>
        </row>
        <row r="378">
          <cell r="B378" t="str">
            <v>汕头市220千伏输变电工程</v>
          </cell>
          <cell r="C378" t="str">
            <v>建设220千伏线路596千米，主变容量360万千伏安，包括500kV澄海站配套220kV线路工程等，共新建220kV变电站9座、扩建1座、增容1座。</v>
          </cell>
          <cell r="D378" t="str">
            <v>新开工</v>
          </cell>
          <cell r="E378" t="str">
            <v>2021-2025</v>
          </cell>
          <cell r="F378">
            <v>17.46</v>
          </cell>
          <cell r="G378">
            <v>0</v>
          </cell>
          <cell r="H378">
            <v>17.46</v>
          </cell>
          <cell r="I378" t="str">
            <v>汕头供电局</v>
          </cell>
          <cell r="J378" t="str">
            <v>汕头供电局</v>
          </cell>
        </row>
        <row r="379">
          <cell r="B379" t="str">
            <v>汕头市110千伏输变电工程</v>
          </cell>
          <cell r="C379" t="str">
            <v>建设110千伏线路356.7千米，主变容量349万千伏安，包括110千伏华坞输变电工程等，共新建110kV变电站29座、扩建5座。</v>
          </cell>
          <cell r="D379" t="str">
            <v>新开工</v>
          </cell>
          <cell r="E379" t="str">
            <v>2021-2025</v>
          </cell>
          <cell r="F379">
            <v>29.37</v>
          </cell>
          <cell r="G379">
            <v>0</v>
          </cell>
          <cell r="H379">
            <v>29.37</v>
          </cell>
          <cell r="I379" t="str">
            <v>汕头供电局</v>
          </cell>
          <cell r="J379" t="str">
            <v>汕头供电局</v>
          </cell>
        </row>
        <row r="380">
          <cell r="B380" t="str">
            <v>汕头市10千伏及以下配网工程</v>
          </cell>
          <cell r="C380" t="str">
            <v>建设10千伏及以下配电网1批。</v>
          </cell>
          <cell r="D380" t="str">
            <v>新开工</v>
          </cell>
          <cell r="E380" t="str">
            <v>2021-2025</v>
          </cell>
          <cell r="F380">
            <v>47.32</v>
          </cell>
          <cell r="G380">
            <v>0</v>
          </cell>
          <cell r="H380">
            <v>47.32</v>
          </cell>
          <cell r="I380" t="str">
            <v>汕头供电局</v>
          </cell>
          <cell r="J380" t="str">
            <v>汕头供电局</v>
          </cell>
        </row>
        <row r="381">
          <cell r="B381" t="str">
            <v>汕头市电网配套小型基建工程</v>
          </cell>
          <cell r="C381" t="str">
            <v>建设电网配套小型基建项目22项，建设总面积约为94300平方米，包括汕头潮南供电局生产（技术业务用房）综合楼项目、汕头供电局一级月浦仓库项目等22项。</v>
          </cell>
          <cell r="D381" t="str">
            <v>新开工</v>
          </cell>
          <cell r="E381" t="str">
            <v>2021-2025</v>
          </cell>
          <cell r="F381">
            <v>2.91</v>
          </cell>
          <cell r="G381">
            <v>0</v>
          </cell>
          <cell r="H381">
            <v>2.91</v>
          </cell>
          <cell r="I381" t="str">
            <v>汕头供电局</v>
          </cell>
          <cell r="J381" t="str">
            <v>汕头供电局</v>
          </cell>
        </row>
        <row r="382">
          <cell r="B382" t="str">
            <v>光伏发电项目</v>
          </cell>
          <cell r="C382" t="str">
            <v>1项</v>
          </cell>
        </row>
        <row r="382">
          <cell r="F382">
            <v>50</v>
          </cell>
          <cell r="G382">
            <v>0</v>
          </cell>
          <cell r="H382">
            <v>50</v>
          </cell>
        </row>
        <row r="383">
          <cell r="B383" t="str">
            <v>潮南陇田500MW渔光互补光伏发电项目</v>
          </cell>
          <cell r="C383" t="str">
            <v>拟选用容量为400Wp的太阳能光伏组件，电站总容量为500MW，同期建设一座220kV升压站。</v>
          </cell>
          <cell r="D383" t="str">
            <v>新开工</v>
          </cell>
          <cell r="E383" t="str">
            <v>2021-2025</v>
          </cell>
          <cell r="F383">
            <v>50</v>
          </cell>
          <cell r="G383">
            <v>0</v>
          </cell>
          <cell r="H383">
            <v>50</v>
          </cell>
          <cell r="I383" t="str">
            <v>广州恒运企业集团股份有限公司、汕头市鑫鹏投资有限公司</v>
          </cell>
          <cell r="J383" t="str">
            <v>潮南区政府</v>
          </cell>
        </row>
        <row r="384">
          <cell r="B384" t="str">
            <v>余热余气余压发电项目</v>
          </cell>
          <cell r="C384" t="str">
            <v>1项</v>
          </cell>
        </row>
        <row r="384">
          <cell r="F384">
            <v>4.6</v>
          </cell>
          <cell r="G384">
            <v>0</v>
          </cell>
          <cell r="H384">
            <v>4.6</v>
          </cell>
        </row>
        <row r="385">
          <cell r="B385" t="str">
            <v>金平区西片区工业园区集中供热项目（二期）</v>
          </cell>
          <cell r="C385" t="str">
            <v>建设金平区西片区工业园区的供热管网和减温减压供热站，包括厂内供热设备技术改造、蒸汽管道敷设和涉及的建筑建设等。</v>
          </cell>
          <cell r="D385" t="str">
            <v>新开工</v>
          </cell>
          <cell r="E385" t="str">
            <v>2022-2023</v>
          </cell>
          <cell r="F385">
            <v>4.6</v>
          </cell>
          <cell r="G385">
            <v>0</v>
          </cell>
          <cell r="H385">
            <v>4.6</v>
          </cell>
          <cell r="I385" t="str">
            <v>汕头恒建热力有限公司</v>
          </cell>
          <cell r="J385" t="str">
            <v>金平区政府</v>
          </cell>
        </row>
        <row r="386">
          <cell r="B386" t="str">
            <v>现代水利基础设施体系领域</v>
          </cell>
          <cell r="C386" t="str">
            <v>35项</v>
          </cell>
        </row>
        <row r="386">
          <cell r="F386">
            <v>393.43805</v>
          </cell>
          <cell r="G386">
            <v>217.709</v>
          </cell>
          <cell r="H386">
            <v>172.01765</v>
          </cell>
        </row>
        <row r="387">
          <cell r="B387" t="str">
            <v>水利防灾减灾项目</v>
          </cell>
          <cell r="C387" t="str">
            <v>13项</v>
          </cell>
        </row>
        <row r="387">
          <cell r="F387">
            <v>320.499</v>
          </cell>
          <cell r="G387">
            <v>214.4914</v>
          </cell>
          <cell r="H387">
            <v>106.0036</v>
          </cell>
        </row>
        <row r="388">
          <cell r="B388" t="str">
            <v>汕头市练江流域综合整治水利建设项目</v>
          </cell>
          <cell r="C388" t="str">
            <v>推进列入省政府批复同意实施的《练江流域综合整治规划（水利部分）》的练江干支流堤防工程、截洪工程、水闸、排捞泵站、水库除险加固等工程。</v>
          </cell>
          <cell r="D388" t="str">
            <v>续建</v>
          </cell>
          <cell r="E388" t="str">
            <v>2015-2025</v>
          </cell>
          <cell r="F388">
            <v>37.93</v>
          </cell>
          <cell r="G388">
            <v>27.57</v>
          </cell>
          <cell r="H388">
            <v>10.36</v>
          </cell>
          <cell r="I388" t="str">
            <v>汕头市河道堤防建设管理中心等</v>
          </cell>
          <cell r="J388" t="str">
            <v>市水务局、潮阳区政府、潮南区政府</v>
          </cell>
        </row>
        <row r="389">
          <cell r="B389" t="str">
            <v>汕头市东部城市经济带新津外砂河口治理及综合开发项目</v>
          </cell>
          <cell r="C389" t="str">
            <v>分为水利工程和市政工程两大部分，包括海堤、吹填、内河涌、泵闸站以及市政道路、管网、桥梁等。</v>
          </cell>
          <cell r="D389" t="str">
            <v>续建</v>
          </cell>
          <cell r="E389" t="str">
            <v>2011-2023</v>
          </cell>
          <cell r="F389">
            <v>230</v>
          </cell>
          <cell r="G389">
            <v>176.5823</v>
          </cell>
          <cell r="H389">
            <v>53.4177</v>
          </cell>
          <cell r="I389" t="str">
            <v>中交（汕头）东海岸新城投资建设有限公司</v>
          </cell>
          <cell r="J389" t="str">
            <v>华侨试验区管委会</v>
          </cell>
        </row>
        <row r="390">
          <cell r="B390" t="str">
            <v>粤东灌区及节水改造工程（澄海段）</v>
          </cell>
          <cell r="C390" t="str">
            <v>澄海段灌渠及河闸建设。</v>
          </cell>
          <cell r="D390" t="str">
            <v>续建</v>
          </cell>
          <cell r="E390" t="str">
            <v>2016-2022</v>
          </cell>
          <cell r="F390">
            <v>5.3203</v>
          </cell>
          <cell r="G390">
            <v>4.5091</v>
          </cell>
          <cell r="H390">
            <v>0.8112</v>
          </cell>
          <cell r="I390" t="str">
            <v>澄海区水务局</v>
          </cell>
          <cell r="J390" t="str">
            <v>澄海区政府</v>
          </cell>
        </row>
        <row r="391">
          <cell r="B391" t="str">
            <v>澄海区海堤堤段、涵闸除险加固工程</v>
          </cell>
          <cell r="C391" t="str">
            <v>一八围海堤西溪（南港）堤段2.3km、海堤东溪（北港）堤段3.42km，苏溪围海堤正面的11宗涵闸重建、3宗涵闸加固及正面15宗涵闸连接堤段0.924km加固。</v>
          </cell>
          <cell r="D391" t="str">
            <v>续建</v>
          </cell>
          <cell r="E391" t="str">
            <v>2018-2022</v>
          </cell>
          <cell r="F391">
            <v>1.01</v>
          </cell>
          <cell r="G391">
            <v>0.4</v>
          </cell>
          <cell r="H391">
            <v>0.606</v>
          </cell>
          <cell r="I391" t="str">
            <v>澄海区城乡水利防灾减灾办公室</v>
          </cell>
          <cell r="J391" t="str">
            <v>澄海区政府</v>
          </cell>
        </row>
        <row r="392">
          <cell r="B392" t="str">
            <v>潮阳区小型水库除险加固工程</v>
          </cell>
          <cell r="C392" t="str">
            <v>潮阳区50宗小型水库除险加固。</v>
          </cell>
          <cell r="D392" t="str">
            <v>新开工</v>
          </cell>
          <cell r="E392" t="str">
            <v>2021-2025</v>
          </cell>
          <cell r="F392">
            <v>1.91</v>
          </cell>
          <cell r="G392">
            <v>0</v>
          </cell>
          <cell r="H392">
            <v>1.91</v>
          </cell>
          <cell r="I392" t="str">
            <v>潮阳区政府</v>
          </cell>
          <cell r="J392" t="str">
            <v>潮阳区政府</v>
          </cell>
        </row>
        <row r="393">
          <cell r="B393" t="str">
            <v>潮阳区中小河流治理（省三期）工程</v>
          </cell>
          <cell r="C393" t="str">
            <v>对全区未列入省中小河流治理（二期）的90条、640公里的中小河流进行治理。</v>
          </cell>
          <cell r="D393" t="str">
            <v>新开工</v>
          </cell>
          <cell r="E393" t="str">
            <v>2022-2024</v>
          </cell>
          <cell r="F393">
            <v>6.4</v>
          </cell>
          <cell r="G393">
            <v>0</v>
          </cell>
          <cell r="H393">
            <v>6.4</v>
          </cell>
          <cell r="I393" t="str">
            <v>潮阳区水务局</v>
          </cell>
          <cell r="J393" t="str">
            <v>潮阳区政府</v>
          </cell>
        </row>
        <row r="394">
          <cell r="B394" t="str">
            <v>榕江护岸工程建设</v>
          </cell>
          <cell r="C394" t="str">
            <v>对榕江堤防范围内15公理岸坡存在崩塌危险的榕江河道进行护岸处理和河道整治，同时对尚未达标的12管理堤围进行达标加固。</v>
          </cell>
          <cell r="D394" t="str">
            <v>新开工</v>
          </cell>
          <cell r="E394" t="str">
            <v>2022-2023</v>
          </cell>
          <cell r="F394">
            <v>8.9</v>
          </cell>
          <cell r="G394">
            <v>0</v>
          </cell>
          <cell r="H394">
            <v>8.9</v>
          </cell>
          <cell r="I394" t="str">
            <v>潮阳区水利工程建设管理服务中心</v>
          </cell>
          <cell r="J394" t="str">
            <v>潮阳区政府</v>
          </cell>
        </row>
        <row r="395">
          <cell r="B395" t="str">
            <v>棉北海堤除险加固工程建设</v>
          </cell>
          <cell r="C395" t="str">
            <v>按50年一遇防洪标准加固堤围24.2公里，改（重）建全线水闸27宗。</v>
          </cell>
          <cell r="D395" t="str">
            <v>新开工</v>
          </cell>
          <cell r="E395" t="str">
            <v>2021-2022</v>
          </cell>
          <cell r="F395">
            <v>4</v>
          </cell>
          <cell r="G395">
            <v>0</v>
          </cell>
          <cell r="H395">
            <v>4</v>
          </cell>
          <cell r="I395" t="str">
            <v>潮阳区水利工程建设管理服务中心</v>
          </cell>
          <cell r="J395" t="str">
            <v>潮阳区政府</v>
          </cell>
        </row>
        <row r="396">
          <cell r="B396" t="str">
            <v>榕江关埠引水工程汕头段</v>
          </cell>
          <cell r="C396" t="str">
            <v>取水口、引水隧洞、输水隧洞等。</v>
          </cell>
          <cell r="D396" t="str">
            <v>续建</v>
          </cell>
          <cell r="E396" t="str">
            <v>2019-2022</v>
          </cell>
          <cell r="F396">
            <v>12.7887</v>
          </cell>
          <cell r="G396">
            <v>5.43</v>
          </cell>
          <cell r="H396">
            <v>7.3587</v>
          </cell>
          <cell r="I396" t="str">
            <v>广东省粤东三江连通建设有限公司</v>
          </cell>
          <cell r="J396" t="str">
            <v>潮阳区政府</v>
          </cell>
        </row>
        <row r="397">
          <cell r="B397" t="str">
            <v>潮南区面上山塘除险加固及小型水库除险加固工程</v>
          </cell>
          <cell r="C397" t="str">
            <v>全区面上山塘除险加固。</v>
          </cell>
          <cell r="D397" t="str">
            <v>新开工</v>
          </cell>
          <cell r="E397" t="str">
            <v>2022-2025</v>
          </cell>
          <cell r="F397">
            <v>2.34</v>
          </cell>
          <cell r="G397">
            <v>0</v>
          </cell>
          <cell r="H397">
            <v>2.34</v>
          </cell>
          <cell r="I397" t="str">
            <v>潮南区水务局</v>
          </cell>
          <cell r="J397" t="str">
            <v>潮南区政府</v>
          </cell>
        </row>
        <row r="398">
          <cell r="B398" t="str">
            <v>新建陇田镇伯公头电排站</v>
          </cell>
          <cell r="C398" t="str">
            <v>新建电排站（中型）2654kw、建设前后引水渠和交通桥梁等。</v>
          </cell>
          <cell r="D398" t="str">
            <v>新开工</v>
          </cell>
          <cell r="E398" t="str">
            <v>2022-2025</v>
          </cell>
          <cell r="F398">
            <v>1.5</v>
          </cell>
          <cell r="G398">
            <v>0</v>
          </cell>
          <cell r="H398">
            <v>1.5</v>
          </cell>
          <cell r="I398" t="str">
            <v>潮南区水务局</v>
          </cell>
          <cell r="J398" t="str">
            <v>潮南区政府</v>
          </cell>
        </row>
        <row r="399">
          <cell r="B399" t="str">
            <v>新建成田镇大寮电排站</v>
          </cell>
          <cell r="C399" t="str">
            <v>新建电排站（中型）2500kw、建设前后引水渠和交通桥梁等。</v>
          </cell>
          <cell r="D399" t="str">
            <v>新开工</v>
          </cell>
          <cell r="E399" t="str">
            <v>2022-2025</v>
          </cell>
          <cell r="F399">
            <v>1.5</v>
          </cell>
          <cell r="G399">
            <v>0</v>
          </cell>
          <cell r="H399">
            <v>1.5</v>
          </cell>
          <cell r="I399" t="str">
            <v>潮南区水务局</v>
          </cell>
          <cell r="J399" t="str">
            <v>潮南区政府</v>
          </cell>
        </row>
        <row r="400">
          <cell r="B400" t="str">
            <v>潮南区中小河流治理项目（三期）</v>
          </cell>
          <cell r="C400" t="str">
            <v>将未列入《练江流域综合整治水利规划部分》及广东省第二期中小河流治理的河道排沟，分为20个一级支流水系，按照省治理标准进行全面整治，增加治理河道共347.4km；建设内容为清淤和护岸建设。</v>
          </cell>
          <cell r="D400" t="str">
            <v>新开工</v>
          </cell>
          <cell r="E400" t="str">
            <v>2022-2025</v>
          </cell>
          <cell r="F400">
            <v>6.9</v>
          </cell>
          <cell r="G400">
            <v>0</v>
          </cell>
          <cell r="H400">
            <v>6.9</v>
          </cell>
          <cell r="I400" t="str">
            <v>潮南区水务局</v>
          </cell>
          <cell r="J400" t="str">
            <v>潮南区政府</v>
          </cell>
        </row>
        <row r="401">
          <cell r="B401" t="str">
            <v>水资源保障建设项目</v>
          </cell>
          <cell r="C401" t="str">
            <v>2项</v>
          </cell>
        </row>
        <row r="401">
          <cell r="F401">
            <v>23.1849</v>
          </cell>
          <cell r="G401">
            <v>0</v>
          </cell>
          <cell r="H401">
            <v>23.1849</v>
          </cell>
        </row>
        <row r="402">
          <cell r="B402" t="str">
            <v>汕头市潮阳潮南梅溪河引水工程项目</v>
          </cell>
          <cell r="C402" t="str">
            <v>计划在月浦水厂上游约1公里处取梅溪河水，分别输送至潮阳、潮南等工业园区，满足潮阳潮南用水需求。当汕头城区韩江水源突发水污染事件时，则潮阳、潮南等水库反供至月浦水厂，经月浦水厂处理后供给汕头城区。</v>
          </cell>
          <cell r="D402" t="str">
            <v>新开工</v>
          </cell>
          <cell r="E402" t="str">
            <v>2022-2025</v>
          </cell>
          <cell r="F402">
            <v>15.2849</v>
          </cell>
          <cell r="G402">
            <v>0</v>
          </cell>
          <cell r="H402">
            <v>15.2849</v>
          </cell>
          <cell r="I402" t="str">
            <v>潮阳区、潮南区</v>
          </cell>
          <cell r="J402" t="str">
            <v>市水务局、潮阳区政府、潮南区政府</v>
          </cell>
        </row>
        <row r="403">
          <cell r="B403" t="str">
            <v>汕头市中心城区供水系统提压改造工程</v>
          </cell>
          <cell r="C403" t="str">
            <v>在中心城区因地制宜建设加压泵站，同时对供水管网进行更换改造，并由汕头市粤海水务有限公司负责运营维护管理，同步推动供水管网改造，全面提高中心城区供水压力</v>
          </cell>
          <cell r="D403" t="str">
            <v>新开工</v>
          </cell>
          <cell r="E403" t="str">
            <v>2021-2022</v>
          </cell>
          <cell r="F403">
            <v>7.9</v>
          </cell>
          <cell r="G403">
            <v>0</v>
          </cell>
          <cell r="H403">
            <v>7.9</v>
          </cell>
          <cell r="I403" t="str">
            <v>市粤海水务有限公司、金平区政府、龙湖区政府</v>
          </cell>
          <cell r="J403" t="str">
            <v>市水务局、金平区政府、龙湖区政府</v>
          </cell>
        </row>
        <row r="404">
          <cell r="B404" t="str">
            <v>农村水利建设项目</v>
          </cell>
          <cell r="C404" t="str">
            <v>6项</v>
          </cell>
        </row>
        <row r="404">
          <cell r="F404">
            <v>21.8778</v>
          </cell>
          <cell r="G404">
            <v>1.748</v>
          </cell>
          <cell r="H404">
            <v>20.1298</v>
          </cell>
        </row>
        <row r="405">
          <cell r="B405" t="str">
            <v>澄海区南溪桥闸重建工程</v>
          </cell>
          <cell r="C405" t="str">
            <v>最大过闸流量为1250m³/s，为II等大⑵型水闸，主要建筑物2级，设计洪水标准为30年一遇，校核洪水标准为100年一遇；船闸级别为V级。建设内容：老闸拆除重建。</v>
          </cell>
          <cell r="D405" t="str">
            <v>续建</v>
          </cell>
          <cell r="E405" t="str">
            <v>2020-2021</v>
          </cell>
          <cell r="F405">
            <v>1.96</v>
          </cell>
          <cell r="G405">
            <v>0.5</v>
          </cell>
          <cell r="H405">
            <v>1.46</v>
          </cell>
          <cell r="I405" t="str">
            <v>澄海区南溪桥闸管理处</v>
          </cell>
          <cell r="J405" t="str">
            <v>澄海区政府</v>
          </cell>
        </row>
        <row r="406">
          <cell r="B406" t="str">
            <v>澄海区隆都围江堤达标加固工程</v>
          </cell>
          <cell r="C406" t="str">
            <v>达标加固堤防长度24.681 km，防洪标准按50年一遇，治涝标准按10年一遇24小时暴雨城镇及菜地按1天排干、农田按3天排干设计。</v>
          </cell>
          <cell r="D406" t="str">
            <v>续建</v>
          </cell>
          <cell r="E406" t="str">
            <v>2020-2021</v>
          </cell>
          <cell r="F406">
            <v>2.1228</v>
          </cell>
          <cell r="G406">
            <v>0.248</v>
          </cell>
          <cell r="H406">
            <v>1.8748</v>
          </cell>
          <cell r="I406" t="str">
            <v>澄海区水利工程建设管理中心</v>
          </cell>
          <cell r="J406" t="str">
            <v>澄海区政府</v>
          </cell>
        </row>
        <row r="407">
          <cell r="B407" t="str">
            <v>农村水系综合整治项目</v>
          </cell>
          <cell r="C407" t="str">
            <v>苏南灌区莲下排灌渠系整治。</v>
          </cell>
          <cell r="D407" t="str">
            <v>新开工</v>
          </cell>
          <cell r="E407" t="str">
            <v>2022-2025</v>
          </cell>
          <cell r="F407">
            <v>10</v>
          </cell>
          <cell r="G407">
            <v>0</v>
          </cell>
          <cell r="H407">
            <v>10</v>
          </cell>
          <cell r="I407" t="str">
            <v>澄海区莲下镇政府</v>
          </cell>
          <cell r="J407" t="str">
            <v>澄海区政府</v>
          </cell>
        </row>
        <row r="408">
          <cell r="B408" t="str">
            <v>汕头市后江湾海堤修复加固工程</v>
          </cell>
          <cell r="C408" t="str">
            <v>加固长度约6公里。</v>
          </cell>
          <cell r="D408" t="str">
            <v>续建</v>
          </cell>
          <cell r="E408" t="str">
            <v>2020-2022</v>
          </cell>
          <cell r="F408">
            <v>4.6618</v>
          </cell>
          <cell r="G408">
            <v>1</v>
          </cell>
          <cell r="H408">
            <v>3.6618</v>
          </cell>
          <cell r="I408" t="str">
            <v>濠江区水利管养所</v>
          </cell>
          <cell r="J408" t="str">
            <v>濠江区政府</v>
          </cell>
        </row>
        <row r="409">
          <cell r="B409" t="str">
            <v>潮阳区关埠镇溪河综合整治工程</v>
          </cell>
          <cell r="C409" t="str">
            <v>整治溪河29km(包括疏浚、护岸、碧道、景观），重建棉北海堤玉一大割闸、棉北海堤玉二新三斗闸、玉一渡口闸。</v>
          </cell>
          <cell r="D409" t="str">
            <v>新开工</v>
          </cell>
          <cell r="E409" t="str">
            <v>2022-2024</v>
          </cell>
          <cell r="F409">
            <v>1.57</v>
          </cell>
          <cell r="G409">
            <v>0</v>
          </cell>
          <cell r="H409">
            <v>1.57</v>
          </cell>
          <cell r="I409" t="str">
            <v>潮阳区关埠镇政府</v>
          </cell>
          <cell r="J409" t="str">
            <v>潮阳区政府</v>
          </cell>
        </row>
        <row r="410">
          <cell r="B410" t="str">
            <v>潮阳区和平镇供水、给水管网体系</v>
          </cell>
          <cell r="C410" t="str">
            <v>1.和平镇供水管网体系：拟在新和平大桥东侧公园设置总调度站；2.和平镇给水管网体系：以秋风水厂、韩江供水系统为主要饮、用水源，以洞内水厂供水系统为辅助应急供应水源供应各村居。</v>
          </cell>
          <cell r="D410" t="str">
            <v>新开工</v>
          </cell>
          <cell r="E410" t="str">
            <v>2023-2024</v>
          </cell>
          <cell r="F410">
            <v>1.5632</v>
          </cell>
          <cell r="G410">
            <v>0</v>
          </cell>
          <cell r="H410">
            <v>1.5632</v>
          </cell>
          <cell r="I410" t="str">
            <v>和平镇政府</v>
          </cell>
          <cell r="J410" t="str">
            <v>潮阳区政府</v>
          </cell>
        </row>
        <row r="411">
          <cell r="B411" t="str">
            <v>水生态与万里碧道建设项目</v>
          </cell>
          <cell r="C411" t="str">
            <v>14项</v>
          </cell>
        </row>
        <row r="411">
          <cell r="F411">
            <v>27.87635</v>
          </cell>
          <cell r="G411">
            <v>1.4696</v>
          </cell>
          <cell r="H411">
            <v>22.69935</v>
          </cell>
        </row>
        <row r="412">
          <cell r="B412" t="str">
            <v>汕头市万里碧道-金平区段碧道工程项目</v>
          </cell>
          <cell r="C412" t="str">
            <v>主要建设梅溪河两岸碧道，项目实施长度10.5公里，主要内容为在梅溪河开展碧道建设，主要包括落实水环境治理、水生态保护与修复、水安全提升、景观与特色营造、游憩系统构建等。</v>
          </cell>
          <cell r="D412" t="str">
            <v>新开工</v>
          </cell>
          <cell r="E412" t="str">
            <v>2022-2023</v>
          </cell>
          <cell r="F412">
            <v>1.68</v>
          </cell>
          <cell r="G412">
            <v>0</v>
          </cell>
          <cell r="H412">
            <v>1.68</v>
          </cell>
          <cell r="I412" t="str">
            <v>金平区农业农村和水务局</v>
          </cell>
          <cell r="J412" t="str">
            <v>金平区政府</v>
          </cell>
        </row>
        <row r="413">
          <cell r="B413" t="str">
            <v>碧道龙湖区段（梅溪河、新津河、外砂）</v>
          </cell>
          <cell r="C413" t="str">
            <v>计划新建梅溪河碧道7.11公里、计划新建新津河碧道1.6公里、计划新建外砂碧道14.82公里。</v>
          </cell>
          <cell r="D413" t="str">
            <v>新开工</v>
          </cell>
          <cell r="E413" t="str">
            <v>2022-2025</v>
          </cell>
          <cell r="F413">
            <v>2.4706</v>
          </cell>
          <cell r="G413">
            <v>0</v>
          </cell>
          <cell r="H413">
            <v>2.4706</v>
          </cell>
          <cell r="I413" t="str">
            <v>龙湖区水务局、自然资源龙湖分局、龙湖区住建局</v>
          </cell>
          <cell r="J413" t="str">
            <v>龙湖区政府</v>
          </cell>
        </row>
        <row r="414">
          <cell r="B414" t="str">
            <v>北溪、义丰溪碧道工程</v>
          </cell>
          <cell r="C414" t="str">
            <v>建设14公里城镇型碧道和5公里乡野型碧道。</v>
          </cell>
          <cell r="D414" t="str">
            <v>续建</v>
          </cell>
          <cell r="E414" t="str">
            <v>2020-2035</v>
          </cell>
          <cell r="F414">
            <v>1.5295</v>
          </cell>
          <cell r="G414">
            <v>0.5632</v>
          </cell>
          <cell r="H414">
            <v>0.6512</v>
          </cell>
          <cell r="I414" t="str">
            <v>澄海区政府</v>
          </cell>
          <cell r="J414" t="str">
            <v>澄海区政府</v>
          </cell>
        </row>
        <row r="415">
          <cell r="B415" t="str">
            <v>东溪（莲阳河）碧道工程</v>
          </cell>
          <cell r="C415" t="str">
            <v>建设20.6公里城镇型碧道和5.5公里乡野型碧道。</v>
          </cell>
          <cell r="D415" t="str">
            <v>续建</v>
          </cell>
          <cell r="E415" t="str">
            <v>2020-2035</v>
          </cell>
          <cell r="F415">
            <v>2.14005</v>
          </cell>
          <cell r="G415">
            <v>0.5544</v>
          </cell>
          <cell r="H415">
            <v>0.3696</v>
          </cell>
          <cell r="I415" t="str">
            <v>澄海区政府</v>
          </cell>
          <cell r="J415" t="str">
            <v>澄海区政府</v>
          </cell>
        </row>
        <row r="416">
          <cell r="B416" t="str">
            <v>西溪（外砂河）碧道工程</v>
          </cell>
          <cell r="C416" t="str">
            <v>建设22.6公里城镇型碧道。</v>
          </cell>
          <cell r="D416" t="str">
            <v>新开工</v>
          </cell>
          <cell r="E416" t="str">
            <v>2023-2035</v>
          </cell>
          <cell r="F416">
            <v>1.9888</v>
          </cell>
          <cell r="G416">
            <v>0</v>
          </cell>
          <cell r="H416">
            <v>1.628</v>
          </cell>
          <cell r="I416" t="str">
            <v>澄海区政府</v>
          </cell>
          <cell r="J416" t="str">
            <v>澄海区政府</v>
          </cell>
        </row>
        <row r="417">
          <cell r="B417" t="str">
            <v>义丰堤万里碧道建设</v>
          </cell>
          <cell r="C417" t="str">
            <v>铺设沥青混凝土路面，外侧设置防撞栏，段设置太阳能路灯用于照明。</v>
          </cell>
          <cell r="D417" t="str">
            <v>新开工</v>
          </cell>
          <cell r="E417" t="str">
            <v>2022-2025</v>
          </cell>
          <cell r="F417">
            <v>1.1</v>
          </cell>
          <cell r="G417">
            <v>0</v>
          </cell>
          <cell r="H417">
            <v>1.1</v>
          </cell>
          <cell r="I417" t="str">
            <v>溪南镇政府</v>
          </cell>
          <cell r="J417" t="str">
            <v>澄海区政府</v>
          </cell>
        </row>
        <row r="418">
          <cell r="B418" t="str">
            <v>广东省汕头市澄海区莲下镇万里碧道项目</v>
          </cell>
          <cell r="C418" t="str">
            <v>项目位于莲下镇莲阳河北侧，起于莲阳大桥，止于金鸿公路，长6.8km，结合广东万里碧道建设总体规划，建设沿江道路及沿江景观带收益性配套项目，沿线配套实施收费性停车场、公园旅游服务、绿道服务站点、广告站牌等。</v>
          </cell>
          <cell r="D418" t="str">
            <v>新开工</v>
          </cell>
          <cell r="E418" t="str">
            <v>2022-2025</v>
          </cell>
          <cell r="F418">
            <v>1.3</v>
          </cell>
          <cell r="G418">
            <v>0</v>
          </cell>
          <cell r="H418">
            <v>1.3</v>
          </cell>
          <cell r="I418" t="str">
            <v>莲下镇人民政府</v>
          </cell>
          <cell r="J418" t="str">
            <v>澄海区政府</v>
          </cell>
        </row>
        <row r="419">
          <cell r="B419" t="str">
            <v>广东省汕头市澄海区莲上镇万里碧道项目</v>
          </cell>
          <cell r="C419" t="str">
            <v>位于汕头市澄海区莲上镇莲阳河北侧，起于莲阳大桥（老桥），止于莲上镇永新村与莲下镇程洋岗村交界，长5.6km，建设沿江道路及沿江景观带。</v>
          </cell>
          <cell r="D419" t="str">
            <v>新开工</v>
          </cell>
          <cell r="E419" t="str">
            <v>2022-2025</v>
          </cell>
          <cell r="F419">
            <v>1.08</v>
          </cell>
          <cell r="G419">
            <v>0</v>
          </cell>
          <cell r="H419">
            <v>1.08</v>
          </cell>
          <cell r="I419" t="str">
            <v>莲上镇政府</v>
          </cell>
          <cell r="J419" t="str">
            <v>澄海区政府</v>
          </cell>
        </row>
        <row r="420">
          <cell r="B420" t="str">
            <v>广东省汕头市澄海区莲下镇北洋沟水利渠系整治提升项目</v>
          </cell>
          <cell r="C420" t="str">
            <v>拟对北洋沟排渠进行清淤及整治，对北洋底两侧的东西两条支渠进行清通修缮，将北洋底东侧长3.28公里的原有机耕道进行路面硬底化，对周边农田进行标准化建设。</v>
          </cell>
          <cell r="D420" t="str">
            <v>新开工</v>
          </cell>
          <cell r="E420" t="str">
            <v>2022-2025</v>
          </cell>
          <cell r="F420">
            <v>1</v>
          </cell>
          <cell r="G420">
            <v>0</v>
          </cell>
          <cell r="H420">
            <v>1</v>
          </cell>
          <cell r="I420" t="str">
            <v>莲下镇政府</v>
          </cell>
          <cell r="J420" t="str">
            <v>澄海区政府</v>
          </cell>
        </row>
        <row r="421">
          <cell r="B421" t="str">
            <v>练江汕头市段碧道工程</v>
          </cell>
          <cell r="C421" t="str">
            <v>建设7.6公里城镇型碧道、20.4公里乡野型碧道和17公里自然生态型碧道。</v>
          </cell>
          <cell r="D421" t="str">
            <v>新开工</v>
          </cell>
          <cell r="E421" t="str">
            <v>2022-2035</v>
          </cell>
          <cell r="F421">
            <v>2.1546</v>
          </cell>
          <cell r="G421">
            <v>0</v>
          </cell>
          <cell r="H421">
            <v>0.33915</v>
          </cell>
          <cell r="I421" t="str">
            <v>潮阳区政府</v>
          </cell>
          <cell r="J421" t="str">
            <v>潮阳区政府</v>
          </cell>
        </row>
        <row r="422">
          <cell r="B422" t="str">
            <v>潮水溪碧道工程</v>
          </cell>
          <cell r="C422" t="str">
            <v>建设9公里城镇型碧道和46.4公里乡野型碧道。</v>
          </cell>
          <cell r="D422" t="str">
            <v>续建</v>
          </cell>
          <cell r="E422" t="str">
            <v>2020-2025</v>
          </cell>
          <cell r="F422">
            <v>3.5528</v>
          </cell>
          <cell r="G422">
            <v>0.352</v>
          </cell>
          <cell r="H422">
            <v>3.2008</v>
          </cell>
          <cell r="I422" t="str">
            <v>潮阳区政府</v>
          </cell>
          <cell r="J422" t="str">
            <v>潮阳区政府</v>
          </cell>
        </row>
        <row r="423">
          <cell r="B423" t="str">
            <v>南山截流碧道工程</v>
          </cell>
          <cell r="C423" t="str">
            <v>建设20.7公里乡野型碧道。</v>
          </cell>
          <cell r="D423" t="str">
            <v>新开工</v>
          </cell>
          <cell r="E423" t="str">
            <v>2022-2024</v>
          </cell>
          <cell r="F423">
            <v>3.3</v>
          </cell>
          <cell r="G423">
            <v>0</v>
          </cell>
          <cell r="H423">
            <v>3.3</v>
          </cell>
          <cell r="I423" t="str">
            <v>潮南区政府</v>
          </cell>
          <cell r="J423" t="str">
            <v>潮南区政府</v>
          </cell>
        </row>
        <row r="424">
          <cell r="B424" t="str">
            <v>红场大溪碧道建设项目</v>
          </cell>
          <cell r="C424" t="str">
            <v>河涌及沿河环境提升。（河淤、清障、水陂建设、堤防护坡两岸绿化、水域景观、河边道路、亲水平台）</v>
          </cell>
          <cell r="D424" t="str">
            <v>新开工</v>
          </cell>
          <cell r="E424" t="str">
            <v>2022-2025</v>
          </cell>
          <cell r="F424">
            <v>1.2</v>
          </cell>
          <cell r="G424">
            <v>0</v>
          </cell>
          <cell r="H424">
            <v>1.2</v>
          </cell>
          <cell r="I424" t="str">
            <v>红场镇人民政府</v>
          </cell>
          <cell r="J424" t="str">
            <v>潮南区政府</v>
          </cell>
        </row>
        <row r="425">
          <cell r="B425" t="str">
            <v>南澳县重点河段碧道建设工程</v>
          </cell>
          <cell r="C425" t="str">
            <v>包括：东畔大坑、西畔大坑、深澳大坑、青澳大坑、云澳大坑、羊屿大坑、九溪澳大坑、咸田溪等碧道建设工程。</v>
          </cell>
          <cell r="D425" t="str">
            <v>新开工</v>
          </cell>
          <cell r="E425" t="str">
            <v>2022-2023</v>
          </cell>
          <cell r="F425">
            <v>3.38</v>
          </cell>
          <cell r="G425">
            <v>0</v>
          </cell>
          <cell r="H425">
            <v>3.38</v>
          </cell>
          <cell r="I425" t="str">
            <v>南澳县政府</v>
          </cell>
          <cell r="J425" t="str">
            <v>南澳县政府</v>
          </cell>
        </row>
        <row r="426">
          <cell r="B426" t="str">
            <v>城市更新领域</v>
          </cell>
          <cell r="C426" t="str">
            <v>227项</v>
          </cell>
        </row>
        <row r="426">
          <cell r="F426">
            <v>3608.660977</v>
          </cell>
          <cell r="G426">
            <v>457.656883</v>
          </cell>
          <cell r="H426">
            <v>1802.074427</v>
          </cell>
        </row>
        <row r="427">
          <cell r="B427" t="str">
            <v>城市公共基础设施</v>
          </cell>
          <cell r="C427" t="str">
            <v>126项</v>
          </cell>
        </row>
        <row r="427">
          <cell r="F427">
            <v>1268.706377</v>
          </cell>
          <cell r="G427">
            <v>322.531583</v>
          </cell>
          <cell r="H427">
            <v>737.794627</v>
          </cell>
        </row>
        <row r="428">
          <cell r="B428" t="str">
            <v>城市道路建设项目</v>
          </cell>
          <cell r="C428" t="str">
            <v>73项</v>
          </cell>
        </row>
        <row r="428">
          <cell r="F428">
            <v>647.208624</v>
          </cell>
          <cell r="G428">
            <v>162.226783</v>
          </cell>
          <cell r="H428">
            <v>394.581674</v>
          </cell>
        </row>
        <row r="429">
          <cell r="B429" t="str">
            <v>汕头中山东路（新津河—莲凤路）道路桥梁及配套工程</v>
          </cell>
          <cell r="C429" t="str">
            <v>中山东路规划建设为快速路，建设规模包括6条道路，全长17.83km。其中中山东路长15.4km；联络道路5条，包括韩津路、南岭路、东兴路、紫峰路、翠峰路，共长2.43km。</v>
          </cell>
          <cell r="D429" t="str">
            <v>续建</v>
          </cell>
          <cell r="E429" t="str">
            <v>2018-2021</v>
          </cell>
          <cell r="F429">
            <v>64.15</v>
          </cell>
          <cell r="G429">
            <v>35.881</v>
          </cell>
          <cell r="H429">
            <v>28.269</v>
          </cell>
          <cell r="I429" t="str">
            <v>中交汕头道路交通投资建设有限公司</v>
          </cell>
          <cell r="J429" t="str">
            <v>市住房城乡建设局</v>
          </cell>
        </row>
        <row r="430">
          <cell r="B430" t="str">
            <v>黄河路（泰山路～东厦路）快速化升级改造工程</v>
          </cell>
          <cell r="C430" t="str">
            <v>改造工程全长约4.2公里。道路等级为城市快速路，主线双向6车道，道路宽度为60米。建设内容包括道路、桥梁、隧道、排水、交通、照明、景观绿化工程等。</v>
          </cell>
          <cell r="D430" t="str">
            <v>续建</v>
          </cell>
          <cell r="E430" t="str">
            <v>2018-2021</v>
          </cell>
          <cell r="F430">
            <v>11.71</v>
          </cell>
          <cell r="G430">
            <v>6.25</v>
          </cell>
          <cell r="H430">
            <v>5.46</v>
          </cell>
          <cell r="I430" t="str">
            <v>市住建局/市代建中心</v>
          </cell>
          <cell r="J430" t="str">
            <v>市住房城乡建设局</v>
          </cell>
        </row>
        <row r="431">
          <cell r="B431" t="str">
            <v>泰山路（中泰立交～黄河路）快速化升级改造工程</v>
          </cell>
          <cell r="C431" t="str">
            <v>改造工程长约5.3公里，宽度52米。道路等级为城市快速路，主线双向6车道。工程建设内容包括道路、桥梁、排水、交通、照明、景观绿化、涉铁、国防光缆迁改、管网迁改等。</v>
          </cell>
          <cell r="D431" t="str">
            <v>续建</v>
          </cell>
          <cell r="E431" t="str">
            <v>2018-2021</v>
          </cell>
          <cell r="F431">
            <v>14.11</v>
          </cell>
          <cell r="G431">
            <v>10.16</v>
          </cell>
          <cell r="H431">
            <v>3.95</v>
          </cell>
          <cell r="I431" t="str">
            <v>市住建局/市代建中心</v>
          </cell>
          <cell r="J431" t="str">
            <v>市住房城乡建设局</v>
          </cell>
        </row>
        <row r="432">
          <cell r="B432" t="str">
            <v>泰山路（黄泰立交—汕昆高速出入口）快速化升级改造工程</v>
          </cell>
          <cell r="C432" t="str">
            <v>工程起点接在建黄泰立交，路线自南往北经与汕汾路、汕樟路、龙江路平交，北至海河路，路线全长约5.2km，定位为快速路，设计速度80km/h，主线双向6车道，辅道双向4车道，红线宽度60m。</v>
          </cell>
          <cell r="D432" t="str">
            <v>新开工</v>
          </cell>
          <cell r="E432" t="str">
            <v>2022-2023</v>
          </cell>
          <cell r="F432">
            <v>17.72</v>
          </cell>
          <cell r="G432">
            <v>0</v>
          </cell>
          <cell r="H432">
            <v>17.72</v>
          </cell>
          <cell r="I432" t="str">
            <v>市住建局/市代建中心</v>
          </cell>
          <cell r="J432" t="str">
            <v>市住房城乡建设局</v>
          </cell>
        </row>
        <row r="433">
          <cell r="B433" t="str">
            <v>中山路（民族路-中泰立交）环境品质提升改造项目</v>
          </cell>
          <cell r="C433" t="str">
            <v>工程范围为中山路（民族路-中泰立交），总改造长度约8000米，改造面积约96973㎡。主要建设内容：对现状道路、绿化景观、交通、照明等进行品质提升改造。</v>
          </cell>
          <cell r="D433" t="str">
            <v>续建</v>
          </cell>
          <cell r="E433" t="str">
            <v>2020-2021</v>
          </cell>
          <cell r="F433">
            <v>5.0716</v>
          </cell>
          <cell r="G433">
            <v>2.38</v>
          </cell>
          <cell r="H433">
            <v>2.6916</v>
          </cell>
          <cell r="I433" t="str">
            <v>市住建局/市代建中心</v>
          </cell>
          <cell r="J433" t="str">
            <v>市住房城乡建设局</v>
          </cell>
        </row>
        <row r="434">
          <cell r="B434" t="str">
            <v>金砂路（金环路-金泰立交）环境品质提升改造项目</v>
          </cell>
          <cell r="C434" t="str">
            <v>工程范围为金砂路（金环路-金泰立交）总改造长度约3800米，，主要建设内容：对车行道、步行道、绿化、灯杆等进行品质提升改造。</v>
          </cell>
          <cell r="D434" t="str">
            <v>续建</v>
          </cell>
          <cell r="E434" t="str">
            <v>2020-2021</v>
          </cell>
          <cell r="F434">
            <v>1.7238</v>
          </cell>
          <cell r="G434">
            <v>1.26</v>
          </cell>
          <cell r="H434">
            <v>0.4638</v>
          </cell>
          <cell r="I434" t="str">
            <v>市住建局/市代建中心</v>
          </cell>
          <cell r="J434" t="str">
            <v>市住房城乡建设局</v>
          </cell>
        </row>
        <row r="435">
          <cell r="B435" t="str">
            <v>金环路（金湖路-金新路）拓宽改造工程</v>
          </cell>
          <cell r="C435" t="str">
            <v>汕头市金环路（金湖路-金新路）拓宽改造工程南起金湖路，主线上跨黄河路，与东厦路平交，终点接金新路，路线总长1.69km，规划为城市主干道，双向6车道，红线宽度40m，建设内容包括道路、桥梁、排水、照明、绿化等。</v>
          </cell>
          <cell r="D435" t="str">
            <v>续建</v>
          </cell>
          <cell r="E435" t="str">
            <v>2020-2021</v>
          </cell>
          <cell r="F435">
            <v>3.21</v>
          </cell>
          <cell r="G435">
            <v>0.297376</v>
          </cell>
          <cell r="H435">
            <v>2.912624</v>
          </cell>
          <cell r="I435" t="str">
            <v>市住建局/市代建中心</v>
          </cell>
          <cell r="J435" t="str">
            <v>市住房城乡建设局</v>
          </cell>
        </row>
        <row r="436">
          <cell r="B436" t="str">
            <v>护堤路（杏花路--公元厂）拓宽改造工程</v>
          </cell>
          <cell r="C436" t="str">
            <v>项目位于汕头市金平区，南起杏花路北止于公元厂。全长约3.5km，为城市主干路，设计车速为50km/h。护堤路（杏花路--金湖西路）按照现状红线宽度进行升级改造；护堤路（金湖西路--公元厂）以宽度28.5-30米，进行拓宽建设。</v>
          </cell>
          <cell r="D436" t="str">
            <v>续建</v>
          </cell>
          <cell r="E436" t="str">
            <v>2020-2021</v>
          </cell>
          <cell r="F436">
            <v>7.56</v>
          </cell>
          <cell r="G436">
            <v>3.4</v>
          </cell>
          <cell r="H436">
            <v>4.16</v>
          </cell>
          <cell r="I436" t="str">
            <v>市住建局/市代建中心</v>
          </cell>
          <cell r="J436" t="str">
            <v>市住房城乡建设局</v>
          </cell>
        </row>
        <row r="437">
          <cell r="B437" t="str">
            <v>金砂中路（大华路—金环路）改造项目</v>
          </cell>
          <cell r="C437" t="str">
            <v>项目位于金平区，西起大华路，东至金环路交叉口，道路全长2.8km，宽52米，双向6-8车道，对道路进行升级改造和进行雨污分流，同时对两侧步道进行品质化提升改造。</v>
          </cell>
          <cell r="D437" t="str">
            <v>续建</v>
          </cell>
          <cell r="E437" t="str">
            <v>2020-2021</v>
          </cell>
          <cell r="F437">
            <v>2.0715</v>
          </cell>
          <cell r="G437">
            <v>0.7</v>
          </cell>
          <cell r="H437">
            <v>1.3715</v>
          </cell>
          <cell r="I437" t="str">
            <v>市代建中心</v>
          </cell>
          <cell r="J437" t="str">
            <v>市住房城乡建设局</v>
          </cell>
        </row>
        <row r="438">
          <cell r="B438" t="str">
            <v>长平路、华山路升级改造工程</v>
          </cell>
          <cell r="C438" t="str">
            <v>长平路（金环路-泰山路）道路长度4km，道路现状红线宽度26-41m，双向4-6车道；华山路（长平路-中山路）道路长度0.6km，道路现状红线宽度36m，双向6车道。</v>
          </cell>
          <cell r="D438" t="str">
            <v>续建</v>
          </cell>
          <cell r="E438" t="str">
            <v>2020-2021</v>
          </cell>
          <cell r="F438">
            <v>2.2288</v>
          </cell>
          <cell r="G438">
            <v>0.7</v>
          </cell>
          <cell r="H438">
            <v>1.5288</v>
          </cell>
          <cell r="I438" t="str">
            <v>市代建中心</v>
          </cell>
          <cell r="J438" t="str">
            <v>市住房城乡建设局</v>
          </cell>
        </row>
        <row r="439">
          <cell r="B439" t="str">
            <v>汕头市海滨路东延二期及滨海空间新建工程－海滨路（黄山路－东海岸大道）先行启动段工程</v>
          </cell>
          <cell r="C439" t="str">
            <v>1.海滨路（黄山路-东海岸大道）先行段项目主要包括海滨路（黄山路-东海岸大道）、泰山路（海滨路-泰星路南侧）双向6车道。共2.37km。2.海滨路（黄山路-龙湖沟）段待定。3.海滨路（黄山路-东海岸大道）先行启动段。</v>
          </cell>
          <cell r="D439" t="str">
            <v>续建</v>
          </cell>
          <cell r="E439" t="str">
            <v>2020-2021</v>
          </cell>
          <cell r="F439">
            <v>7.92</v>
          </cell>
          <cell r="G439">
            <v>2</v>
          </cell>
          <cell r="H439">
            <v>5.92</v>
          </cell>
          <cell r="I439" t="str">
            <v>市代建中心</v>
          </cell>
          <cell r="J439" t="str">
            <v>市住房城乡建设局</v>
          </cell>
        </row>
        <row r="440">
          <cell r="B440" t="str">
            <v>汕头市沈海高速中阳大道出入口改造工程</v>
          </cell>
          <cell r="C440" t="str">
            <v>主线道路长1319米，宽61.5米。主线为城市主干道，主要建设内容为道路工程，采用沥青混凝土路面，桩体复合地基主要采用CFG桩；隧道工程，包括1座下沉式隧道，隧道长度515米；配套交通、绿化、电气以及给排水等工程。</v>
          </cell>
          <cell r="D440" t="str">
            <v>续建</v>
          </cell>
          <cell r="E440" t="str">
            <v>2020-2021</v>
          </cell>
          <cell r="F440">
            <v>4.89</v>
          </cell>
          <cell r="G440">
            <v>2.5</v>
          </cell>
          <cell r="H440">
            <v>2.3857</v>
          </cell>
          <cell r="I440" t="str">
            <v>市住建局/市代建中心</v>
          </cell>
          <cell r="J440" t="str">
            <v>市住房城乡建设局</v>
          </cell>
        </row>
        <row r="441">
          <cell r="B441" t="str">
            <v>海滨长廊景观提升改造工程</v>
          </cell>
          <cell r="C441" t="str">
            <v>改造工程全长5200米，改造面积46公顷，工程范围西起西堤码头大门，东至华侨公园。</v>
          </cell>
          <cell r="D441" t="str">
            <v>续建</v>
          </cell>
          <cell r="E441" t="str">
            <v>2020-2021</v>
          </cell>
          <cell r="F441">
            <v>2.33</v>
          </cell>
          <cell r="G441">
            <v>0.15</v>
          </cell>
          <cell r="H441">
            <v>2.18</v>
          </cell>
          <cell r="I441" t="str">
            <v>市代建中心</v>
          </cell>
          <cell r="J441" t="str">
            <v>市住房城乡建设局</v>
          </cell>
        </row>
        <row r="442">
          <cell r="B442" t="str">
            <v>鮀西路（大学路北侧-潮汕环线）改扩建工程</v>
          </cell>
          <cell r="C442" t="str">
            <v>鮀西路位于汕头市莲塘工业园西部，主要建设的路段为鮀西路（大学路北侧-潮汕环线），长1134m，宽度为35m，双向4车道。</v>
          </cell>
          <cell r="D442" t="str">
            <v>续建</v>
          </cell>
          <cell r="E442" t="str">
            <v>2020-2021</v>
          </cell>
          <cell r="F442">
            <v>1.3</v>
          </cell>
          <cell r="G442">
            <v>0.01</v>
          </cell>
          <cell r="H442">
            <v>1.29</v>
          </cell>
          <cell r="I442" t="str">
            <v>市住房城乡建设局/市代建中心</v>
          </cell>
          <cell r="J442" t="str">
            <v>市住房城乡建设局</v>
          </cell>
        </row>
        <row r="443">
          <cell r="B443" t="str">
            <v>中阳大道与东海岸新城主河涌之间道路连接段工程</v>
          </cell>
          <cell r="C443" t="str">
            <v>中阳大道与东海岸新城主河涌之间道路连接段工程（下称该项目）包含4条道路，全长约2.124km，主要建设内容包括道路工程、交通工程、照明工程、雨水工程、污水工程、管线工程、绿化工程等。</v>
          </cell>
          <cell r="D443" t="str">
            <v>新开工</v>
          </cell>
          <cell r="E443" t="str">
            <v>2021-2021</v>
          </cell>
          <cell r="F443">
            <v>2.9515</v>
          </cell>
          <cell r="G443">
            <v>0</v>
          </cell>
          <cell r="H443">
            <v>2.9515</v>
          </cell>
          <cell r="I443" t="str">
            <v>市住房城乡建设局/市代建中心</v>
          </cell>
          <cell r="J443" t="str">
            <v>市住房城乡建设局</v>
          </cell>
        </row>
        <row r="444">
          <cell r="B444" t="str">
            <v>金砂东路东延改线工程</v>
          </cell>
          <cell r="C444" t="str">
            <v>项目路线起点接顺现状金泰立交桥台，终点接顺金鸿公路，实施范围路线总长约1989m，在跨越新津河处设置一座特大桥，道路等级采用城市主干路标准，设计速度60km/h，道路红线宽度52m，双向8车道布置。</v>
          </cell>
          <cell r="D444" t="str">
            <v>新开工</v>
          </cell>
          <cell r="E444" t="str">
            <v>2022-2023</v>
          </cell>
          <cell r="F444">
            <v>16.1</v>
          </cell>
          <cell r="G444">
            <v>0</v>
          </cell>
          <cell r="H444">
            <v>16.1</v>
          </cell>
          <cell r="I444" t="str">
            <v>市住房城乡建设局/市代建中心</v>
          </cell>
          <cell r="J444" t="str">
            <v>市住房城乡建设局</v>
          </cell>
        </row>
        <row r="445">
          <cell r="B445" t="str">
            <v>汕头金砂西路西延（护堤路-牛田洋快速通道）、鮀东路、爱民路及配套工程</v>
          </cell>
          <cell r="C445" t="str">
            <v>城市快速路全长约9.535公里。</v>
          </cell>
          <cell r="D445" t="str">
            <v>续建</v>
          </cell>
          <cell r="E445" t="str">
            <v>2018-2023</v>
          </cell>
          <cell r="F445">
            <v>41.68</v>
          </cell>
          <cell r="G445">
            <v>16.94</v>
          </cell>
          <cell r="H445">
            <v>24.74</v>
          </cell>
          <cell r="I445" t="str">
            <v>汕头市牛田洋快速通道投资发展有限公司</v>
          </cell>
          <cell r="J445" t="str">
            <v>市交通运输局</v>
          </cell>
        </row>
        <row r="446">
          <cell r="B446" t="str">
            <v>牛田洋片区海滨长廊及停车场新建工程(海滨路西延)项目一期工程</v>
          </cell>
          <cell r="C446" t="str">
            <v>普通公路长5.259公里，，一级公路兼城市道路功能标准。</v>
          </cell>
          <cell r="D446" t="str">
            <v>续建</v>
          </cell>
          <cell r="E446" t="str">
            <v>2020-2023</v>
          </cell>
          <cell r="F446">
            <v>38.07</v>
          </cell>
          <cell r="G446">
            <v>9.16</v>
          </cell>
          <cell r="H446">
            <v>28.91</v>
          </cell>
          <cell r="I446" t="str">
            <v>汕头高速公路公司</v>
          </cell>
          <cell r="J446" t="str">
            <v>市交通运输局</v>
          </cell>
        </row>
        <row r="447">
          <cell r="B447" t="str">
            <v>牛田洋片区海滨长廊及停车场新建工程(海滨路西延)项目二期工程（西堤地下停车场和公园绿化）</v>
          </cell>
          <cell r="C447" t="str">
            <v>西堤公园新建部分面积约40万平方米，地下停车场部分建筑面积约14.1万平方米。</v>
          </cell>
          <cell r="D447" t="str">
            <v>续建</v>
          </cell>
          <cell r="E447" t="str">
            <v>2020-2021</v>
          </cell>
          <cell r="F447">
            <v>9.9</v>
          </cell>
          <cell r="G447">
            <v>0.08</v>
          </cell>
          <cell r="H447">
            <v>9.81</v>
          </cell>
          <cell r="I447" t="str">
            <v>汕头高速公路公司</v>
          </cell>
          <cell r="J447" t="str">
            <v>市交通运输局</v>
          </cell>
        </row>
        <row r="448">
          <cell r="B448" t="str">
            <v>牛田洋片区海滨长廊及停车场新建工程(海滨路西延)项目三期工程</v>
          </cell>
          <cell r="C448" t="str">
            <v>长约6.6公里，项目起牛田洋快速通道辅道，终点连接至潮汕环线高速公路。</v>
          </cell>
          <cell r="D448" t="str">
            <v>新开工</v>
          </cell>
          <cell r="E448" t="str">
            <v>2023-2025</v>
          </cell>
          <cell r="F448">
            <v>21.24</v>
          </cell>
          <cell r="G448">
            <v>0</v>
          </cell>
          <cell r="H448">
            <v>21.24</v>
          </cell>
          <cell r="I448" t="str">
            <v>汕头高速公路公司</v>
          </cell>
          <cell r="J448" t="str">
            <v>市交通运输局</v>
          </cell>
        </row>
        <row r="449">
          <cell r="B449" t="str">
            <v>跨汕头湾新通道</v>
          </cell>
          <cell r="C449" t="str">
            <v>长约9.2公里（海域段3.6公里，陆域段5.6公里），位于海湾大桥东侧约4公里，推荐方案起于华侨试验区管委会东海岸大道，终点濠江区广达大道。</v>
          </cell>
          <cell r="D449" t="str">
            <v>新开工</v>
          </cell>
          <cell r="E449" t="str">
            <v>2025-2029</v>
          </cell>
          <cell r="F449">
            <v>94</v>
          </cell>
          <cell r="G449">
            <v>0</v>
          </cell>
          <cell r="H449">
            <v>10</v>
          </cell>
          <cell r="I449" t="str">
            <v>汕头高速公路公司</v>
          </cell>
          <cell r="J449" t="str">
            <v>市交通运输局</v>
          </cell>
        </row>
        <row r="450">
          <cell r="B450" t="str">
            <v>中山东路东延新津河大桥工程</v>
          </cell>
          <cell r="C450" t="str">
            <v>西起现状中山东路，上跨滨江大道，沿江路、西岸堤路、新津河、东岸堤路、青年路、且在新津河东侧与青年路设置立交互通，东接中山东路东延段。长1600米，主桥宽44米，双向八车道。</v>
          </cell>
          <cell r="D450" t="str">
            <v>续建</v>
          </cell>
          <cell r="E450" t="str">
            <v>2018-2021</v>
          </cell>
          <cell r="F450">
            <v>8.908</v>
          </cell>
          <cell r="G450">
            <v>7.5</v>
          </cell>
          <cell r="H450">
            <v>1.408</v>
          </cell>
          <cell r="I450" t="str">
            <v>汕头市珠港新城投资开发有限公司</v>
          </cell>
          <cell r="J450" t="str">
            <v>汕头市投资控股集团有限公司</v>
          </cell>
        </row>
        <row r="451">
          <cell r="B451" t="str">
            <v>金凤路桥西港路段（大学路-西港内河桥）加宽工程</v>
          </cell>
          <cell r="C451" t="str">
            <v>原汕头市梅溪河金凤大桥-西港高架桥工程扩建及配套设施工程未实施路段，全长约2.4公里。</v>
          </cell>
          <cell r="D451" t="str">
            <v>续建</v>
          </cell>
          <cell r="E451" t="str">
            <v>2020-2021</v>
          </cell>
          <cell r="F451">
            <v>1.0589</v>
          </cell>
          <cell r="G451">
            <v>0.7</v>
          </cell>
          <cell r="H451">
            <v>0.3589</v>
          </cell>
          <cell r="I451" t="str">
            <v>汕头市金凤大桥路桥建设有限公司</v>
          </cell>
          <cell r="J451" t="str">
            <v>汕头市交通运输集团有限公司</v>
          </cell>
        </row>
        <row r="452">
          <cell r="B452" t="str">
            <v>国道G324西港-金凤路段环境提升项目</v>
          </cell>
          <cell r="C452" t="str">
            <v>长约6.129公里，包括项目范围的桥梁桥体涂装、景观照明提升、公交站点改造、路段排水等。</v>
          </cell>
          <cell r="D452" t="str">
            <v>续建</v>
          </cell>
          <cell r="E452" t="str">
            <v>2020-2021</v>
          </cell>
          <cell r="F452">
            <v>2.8</v>
          </cell>
          <cell r="G452">
            <v>1</v>
          </cell>
          <cell r="H452">
            <v>1.8</v>
          </cell>
          <cell r="I452" t="str">
            <v>汕头市金凤大桥路桥建设有限公司</v>
          </cell>
          <cell r="J452" t="str">
            <v>汕头市交通运输集团有限公司</v>
          </cell>
        </row>
        <row r="453">
          <cell r="B453" t="str">
            <v>天山北路（潮汕路～汕樟路，含梅溪河大桥）建设项目</v>
          </cell>
          <cell r="C453" t="str">
            <v>道路长度约为903米，宽度为60米，两侧绿化控制带各10米；桥梁长800米，引道长357米；建设内容包括桥梁工程、引桥工程、交通工程等。</v>
          </cell>
          <cell r="D453" t="str">
            <v>续建</v>
          </cell>
          <cell r="E453" t="str">
            <v>2017-2021</v>
          </cell>
          <cell r="F453">
            <v>13.01</v>
          </cell>
          <cell r="G453">
            <v>11.4126</v>
          </cell>
          <cell r="H453">
            <v>1.5974</v>
          </cell>
          <cell r="I453" t="str">
            <v>金平区住建局</v>
          </cell>
          <cell r="J453" t="str">
            <v>金平区政府</v>
          </cell>
        </row>
        <row r="454">
          <cell r="B454" t="str">
            <v>中山西路（西堤路～福平路）改造工程项目</v>
          </cell>
          <cell r="C454" t="str">
            <v>道路长约1100米，宽38米—56米，建设内容：道路工程、交通工程、照明工程、绿化工程、排水工程。</v>
          </cell>
          <cell r="D454" t="str">
            <v>新开工</v>
          </cell>
          <cell r="E454" t="str">
            <v>2022-2025</v>
          </cell>
          <cell r="F454">
            <v>10.7813</v>
          </cell>
          <cell r="G454">
            <v>0</v>
          </cell>
          <cell r="H454">
            <v>10.7813</v>
          </cell>
          <cell r="I454" t="str">
            <v>金平区住建局</v>
          </cell>
          <cell r="J454" t="str">
            <v>金平区政府</v>
          </cell>
        </row>
        <row r="455">
          <cell r="B455" t="str">
            <v>金凤半岛环线道路及市政配套设施一期项目</v>
          </cell>
          <cell r="C455" t="str">
            <v>建设金凤半岛环线道路及市政配套设施，包括道路、软基处理、交通、雨水、污水、给水、管线综合、照明、绿化、电力通信通道、燃气、明渠、泵站等配套设施。</v>
          </cell>
          <cell r="D455" t="str">
            <v>续建</v>
          </cell>
          <cell r="E455" t="str">
            <v>2019-2021</v>
          </cell>
          <cell r="F455">
            <v>3.55</v>
          </cell>
          <cell r="G455">
            <v>2.45</v>
          </cell>
          <cell r="H455">
            <v>1.1</v>
          </cell>
          <cell r="I455" t="str">
            <v>金平区住建局</v>
          </cell>
          <cell r="J455" t="str">
            <v>金平区政府</v>
          </cell>
        </row>
        <row r="456">
          <cell r="B456" t="str">
            <v>金凤西路二期主线上跨牛田洋快速通道辅道桥梁工程项目</v>
          </cell>
          <cell r="C456" t="str">
            <v>建设1座跨线桥（长365米、宽34米）和1座钢筋混凝土箱涵（长385米、宽14.4米）。</v>
          </cell>
          <cell r="D456" t="str">
            <v>新开工</v>
          </cell>
          <cell r="E456" t="str">
            <v>2022-2025</v>
          </cell>
          <cell r="F456">
            <v>1.92</v>
          </cell>
          <cell r="G456">
            <v>0</v>
          </cell>
          <cell r="H456">
            <v>1.92</v>
          </cell>
          <cell r="I456" t="str">
            <v>金平区住建局</v>
          </cell>
          <cell r="J456" t="str">
            <v>金平区政府</v>
          </cell>
        </row>
        <row r="457">
          <cell r="B457" t="str">
            <v>军基路（大学路-金凤西路）建设工程项目</v>
          </cell>
          <cell r="C457" t="str">
            <v>建设范围为：起点为大学路交叉口，终点为潮汕环线边界，道路长度约1.2公里，规划宽度为35米，为城市次干道。工程内容主要为道路、排水、交通、绿化、景观等。</v>
          </cell>
          <cell r="D457" t="str">
            <v>新开工</v>
          </cell>
          <cell r="E457" t="str">
            <v>2022-2025</v>
          </cell>
          <cell r="F457">
            <v>2.66</v>
          </cell>
          <cell r="G457">
            <v>0</v>
          </cell>
          <cell r="H457">
            <v>2.66</v>
          </cell>
          <cell r="I457" t="str">
            <v>金平区住建局</v>
          </cell>
          <cell r="J457" t="str">
            <v>金平区政府</v>
          </cell>
        </row>
        <row r="458">
          <cell r="B458" t="str">
            <v>凤凰山路（东厦北路～汕樟路）建设工程项目</v>
          </cell>
          <cell r="C458" t="str">
            <v>道路全长1500米，其中靠近汕樟路段180米，宽40米，龙湖沟段1320米，宽20米。</v>
          </cell>
          <cell r="D458" t="str">
            <v>新开工</v>
          </cell>
          <cell r="E458" t="str">
            <v>2024-2028</v>
          </cell>
          <cell r="F458">
            <v>1.3</v>
          </cell>
          <cell r="G458">
            <v>0</v>
          </cell>
          <cell r="H458">
            <v>0.5</v>
          </cell>
          <cell r="I458" t="str">
            <v>金平区住建局</v>
          </cell>
          <cell r="J458" t="str">
            <v>金平区政府</v>
          </cell>
        </row>
        <row r="459">
          <cell r="B459" t="str">
            <v>潮州路（金凤路-金湖路）道路改造工程（二期）项目</v>
          </cell>
          <cell r="C459" t="str">
            <v>建设内容包括道路、交通、绿化、照明、排水等，全长285米，宽度为36米，其中路面宽度包含行车道左右两边宽度各11米，左右两侧人行道各5米，中间绿化带为4米等。</v>
          </cell>
          <cell r="D459" t="str">
            <v>新开工</v>
          </cell>
          <cell r="E459" t="str">
            <v>2024-2028</v>
          </cell>
          <cell r="F459">
            <v>2.74</v>
          </cell>
          <cell r="G459">
            <v>0</v>
          </cell>
          <cell r="H459">
            <v>1</v>
          </cell>
          <cell r="I459" t="str">
            <v>金平区城管局</v>
          </cell>
          <cell r="J459" t="str">
            <v>金平区政府</v>
          </cell>
        </row>
        <row r="460">
          <cell r="B460" t="str">
            <v>龙江路（兴安路-沿江路）改扩建工程</v>
          </cell>
          <cell r="C460" t="str">
            <v>道路全长约1.1公里，规划红线宽52至62米。</v>
          </cell>
          <cell r="D460" t="str">
            <v>续建</v>
          </cell>
          <cell r="E460" t="str">
            <v>2020-2021</v>
          </cell>
          <cell r="F460">
            <v>2.215467</v>
          </cell>
          <cell r="G460">
            <v>1.218507</v>
          </cell>
          <cell r="H460">
            <v>0.99696</v>
          </cell>
          <cell r="I460" t="str">
            <v>龙湖区住建局</v>
          </cell>
          <cell r="J460" t="str">
            <v>龙湖区政府</v>
          </cell>
        </row>
        <row r="461">
          <cell r="B461" t="str">
            <v>嵩山路（汕樟路-柳河路）道路及配套改造工程</v>
          </cell>
          <cell r="C461" t="str">
            <v>道路呈南北走向，起点为柳河路以北约182.5m，终点为汕樟路。道路全长约997m，规划红线宽度40m。车道数为双向6车道，道路等级为城市主干路，设计车速50km/h。</v>
          </cell>
          <cell r="D461" t="str">
            <v>续建</v>
          </cell>
          <cell r="E461" t="str">
            <v>2020-2021</v>
          </cell>
          <cell r="F461">
            <v>2.5133</v>
          </cell>
          <cell r="G461">
            <v>1.5</v>
          </cell>
          <cell r="H461">
            <v>1.0133</v>
          </cell>
          <cell r="I461" t="str">
            <v>龙湖区住建局</v>
          </cell>
          <cell r="J461" t="str">
            <v>龙湖区政府</v>
          </cell>
        </row>
        <row r="462">
          <cell r="B462" t="str">
            <v>昆仑山路（汕汾路—中阳大道）道路工程</v>
          </cell>
          <cell r="C462" t="str">
            <v>道路全长7.4公里，规划红线宽度40至60米。</v>
          </cell>
          <cell r="D462" t="str">
            <v>续建</v>
          </cell>
          <cell r="E462" t="str">
            <v>2020-2021</v>
          </cell>
          <cell r="F462">
            <v>21.680867</v>
          </cell>
          <cell r="G462">
            <v>7</v>
          </cell>
          <cell r="H462">
            <v>14.68</v>
          </cell>
          <cell r="I462" t="str">
            <v>广东东楚建设有限公司</v>
          </cell>
          <cell r="J462" t="str">
            <v>龙湖区政府</v>
          </cell>
        </row>
        <row r="463">
          <cell r="B463" t="str">
            <v>火车站周边道路改造项目--玉山路（金鸿公路-凤东路）</v>
          </cell>
          <cell r="C463" t="str">
            <v>道路位于龙湖区新津、珠池街道，道路呈南北走向，背起规划凤东路，南至现状金鸿公路，道路全长3.374公里，红线宽度为36米。双向6车道，等级为城市次干道，设计车速40km/h。</v>
          </cell>
          <cell r="D463" t="str">
            <v>续建</v>
          </cell>
          <cell r="E463" t="str">
            <v>2020-2021</v>
          </cell>
          <cell r="F463">
            <v>3.5</v>
          </cell>
          <cell r="G463">
            <v>0.5</v>
          </cell>
          <cell r="H463">
            <v>3</v>
          </cell>
          <cell r="I463" t="str">
            <v>龙湖区住建局</v>
          </cell>
          <cell r="J463" t="str">
            <v>龙湖区政府</v>
          </cell>
        </row>
        <row r="464">
          <cell r="B464" t="str">
            <v>南岭路（津东路-中阳大道）道路建设工程项目</v>
          </cell>
          <cell r="C464" t="str">
            <v>龙湖段实施建设范围为津东路至中阳大道、全长约2.4公里，规划红线宽40/52米，拟采用城市主干道、设计车速50km/h标准，建设面积约133214.20平方米。</v>
          </cell>
          <cell r="D464" t="str">
            <v>续建</v>
          </cell>
          <cell r="E464" t="str">
            <v>2020-2021</v>
          </cell>
          <cell r="F464">
            <v>7.82899</v>
          </cell>
          <cell r="G464">
            <v>0</v>
          </cell>
          <cell r="H464">
            <v>7.82899</v>
          </cell>
          <cell r="I464" t="str">
            <v>龙湖区住房和城乡建设局</v>
          </cell>
          <cell r="J464" t="str">
            <v>龙湖区政府</v>
          </cell>
        </row>
        <row r="465">
          <cell r="B465" t="str">
            <v>龙湖区道路及配套建设工程项目</v>
          </cell>
          <cell r="C465" t="str">
            <v>1.万吉工业区珠峰路（万吉北街-龙江路）道路及配套建设工程项目；2.黄山路（长江路-黄河路）道路及配套改造工程；3.津河路（中山东路-长平路）工程项目；4.新津河堤景结合工程（高端人才引致区片段）。</v>
          </cell>
          <cell r="D465" t="str">
            <v>续建</v>
          </cell>
          <cell r="E465" t="str">
            <v>2020-2021</v>
          </cell>
          <cell r="F465">
            <v>2.1723</v>
          </cell>
          <cell r="G465">
            <v>0.8</v>
          </cell>
          <cell r="H465">
            <v>1.3723</v>
          </cell>
          <cell r="I465" t="str">
            <v>汕头龙湖工业园区管理办公室、龙湖区住房和城乡建设局</v>
          </cell>
          <cell r="J465" t="str">
            <v>龙湖区政府</v>
          </cell>
        </row>
        <row r="466">
          <cell r="B466" t="str">
            <v>莲河东路</v>
          </cell>
          <cell r="C466" t="str">
            <v>道路长约11200米，规划宽度50米。</v>
          </cell>
          <cell r="D466" t="str">
            <v>新开工</v>
          </cell>
          <cell r="E466" t="str">
            <v>2022-2025</v>
          </cell>
          <cell r="F466">
            <v>10.08</v>
          </cell>
          <cell r="G466">
            <v>0</v>
          </cell>
          <cell r="H466">
            <v>10.08</v>
          </cell>
          <cell r="I466" t="str">
            <v>澄海区城管局</v>
          </cell>
          <cell r="J466" t="str">
            <v>澄海区政府</v>
          </cell>
        </row>
        <row r="467">
          <cell r="B467" t="str">
            <v>莲河西路</v>
          </cell>
          <cell r="C467" t="str">
            <v>道路长约5500米，规划宽度50米。</v>
          </cell>
          <cell r="D467" t="str">
            <v>新开工</v>
          </cell>
          <cell r="E467" t="str">
            <v>2022-2025</v>
          </cell>
          <cell r="F467">
            <v>5</v>
          </cell>
          <cell r="G467">
            <v>0</v>
          </cell>
          <cell r="H467">
            <v>5</v>
          </cell>
          <cell r="I467" t="str">
            <v>澄海区城管局</v>
          </cell>
          <cell r="J467" t="str">
            <v>澄海区政府</v>
          </cell>
        </row>
        <row r="468">
          <cell r="B468" t="str">
            <v>环翠路（澄江路-中山北路）</v>
          </cell>
          <cell r="C468" t="str">
            <v>道路长约5500米，规划宽度30米。</v>
          </cell>
          <cell r="D468" t="str">
            <v>新开工</v>
          </cell>
          <cell r="E468" t="str">
            <v>2022-2025</v>
          </cell>
          <cell r="F468">
            <v>3</v>
          </cell>
          <cell r="G468">
            <v>0</v>
          </cell>
          <cell r="H468">
            <v>3</v>
          </cell>
          <cell r="I468" t="str">
            <v>澄海区城管局</v>
          </cell>
          <cell r="J468" t="str">
            <v>澄海区政府</v>
          </cell>
        </row>
        <row r="469">
          <cell r="B469" t="str">
            <v>秀水路（凤东路-金鸿公路）</v>
          </cell>
          <cell r="C469" t="str">
            <v>道路长约2600米，规划宽度30米。</v>
          </cell>
          <cell r="D469" t="str">
            <v>新开工</v>
          </cell>
          <cell r="E469" t="str">
            <v>2022-2025</v>
          </cell>
          <cell r="F469">
            <v>1.4</v>
          </cell>
          <cell r="G469">
            <v>0</v>
          </cell>
          <cell r="H469">
            <v>1.4</v>
          </cell>
          <cell r="I469" t="str">
            <v>澄海区城管局</v>
          </cell>
          <cell r="J469" t="str">
            <v>澄海区政府</v>
          </cell>
        </row>
        <row r="470">
          <cell r="B470" t="str">
            <v>澄海区国道以西澄江路以北片区道路基础设施建设工程</v>
          </cell>
          <cell r="C470" t="str">
            <v>本项目为澄海区城区国道以西、澄江路以北片区道路基础设施建设工程，建设规模包括怀汉路（广益路-环翠路）等10个工程项目，建设内容包括道路、排水、照明、交通、绿化以及管线等工程。</v>
          </cell>
          <cell r="D470" t="str">
            <v>新开工</v>
          </cell>
          <cell r="E470" t="str">
            <v>2022-2025</v>
          </cell>
          <cell r="F470">
            <v>6.286</v>
          </cell>
          <cell r="G470">
            <v>0</v>
          </cell>
          <cell r="H470">
            <v>6.286</v>
          </cell>
          <cell r="I470" t="str">
            <v>澄海区城管局</v>
          </cell>
          <cell r="J470" t="str">
            <v>澄海区政府</v>
          </cell>
        </row>
        <row r="471">
          <cell r="B471" t="str">
            <v>澄海新型城镇化道路交通基础设施改建工程（乡镇道路部分）项目</v>
          </cell>
          <cell r="C471" t="str">
            <v>改造11条乡镇道路，总里程34.4公里。</v>
          </cell>
          <cell r="D471" t="str">
            <v>续建</v>
          </cell>
          <cell r="E471" t="str">
            <v>2019-2021</v>
          </cell>
          <cell r="F471">
            <v>15.3</v>
          </cell>
          <cell r="G471">
            <v>10.4125</v>
          </cell>
          <cell r="H471">
            <v>4.8875</v>
          </cell>
          <cell r="I471" t="str">
            <v>汕头市中建汕北大道投资有限公司</v>
          </cell>
          <cell r="J471" t="str">
            <v>澄海区政府</v>
          </cell>
        </row>
        <row r="472">
          <cell r="B472" t="str">
            <v>濠洲路天公岭路段（深汕高速～磊广路）改造工程</v>
          </cell>
          <cell r="C472" t="str">
            <v>长约1367m，北起深汕高速高架桥下，南接磊广路。道路等级为城市主干路，设计车速40km/h，道路红线宽度为19.5m，双向四车道，改造工程内容包括道路、交通、照明、排水、给水、绿化以及电力通道等工程。</v>
          </cell>
          <cell r="D472" t="str">
            <v>续建</v>
          </cell>
          <cell r="E472" t="str">
            <v>2020-2022</v>
          </cell>
          <cell r="F472">
            <v>1.48</v>
          </cell>
          <cell r="G472">
            <v>1</v>
          </cell>
          <cell r="H472">
            <v>0.48</v>
          </cell>
          <cell r="I472" t="str">
            <v>濠江区住建局</v>
          </cell>
          <cell r="J472" t="str">
            <v>濠江区政府</v>
          </cell>
        </row>
        <row r="473">
          <cell r="B473" t="str">
            <v>濠江区南滨南路延伸段改造工程</v>
          </cell>
          <cell r="C473" t="str">
            <v>宽30米，长5.8公里。</v>
          </cell>
          <cell r="D473" t="str">
            <v>新开工</v>
          </cell>
          <cell r="E473" t="str">
            <v>2022-2023</v>
          </cell>
          <cell r="F473">
            <v>8.795</v>
          </cell>
          <cell r="G473">
            <v>0</v>
          </cell>
          <cell r="H473">
            <v>8.795</v>
          </cell>
          <cell r="I473" t="str">
            <v>濠江区住建局</v>
          </cell>
          <cell r="J473" t="str">
            <v>濠江区政府</v>
          </cell>
        </row>
        <row r="474">
          <cell r="B474" t="str">
            <v>濠江区沿江南路（深汕高速－河中路东延段）</v>
          </cell>
          <cell r="C474" t="str">
            <v>宽15米，长6公里。</v>
          </cell>
          <cell r="D474" t="str">
            <v>新开工</v>
          </cell>
          <cell r="E474" t="str">
            <v>2022-2024</v>
          </cell>
          <cell r="F474">
            <v>9.4461</v>
          </cell>
          <cell r="G474">
            <v>0</v>
          </cell>
          <cell r="H474">
            <v>9.4461</v>
          </cell>
          <cell r="I474" t="str">
            <v>濠江区住建局</v>
          </cell>
          <cell r="J474" t="str">
            <v>濠江区政府</v>
          </cell>
        </row>
        <row r="475">
          <cell r="B475" t="str">
            <v>濠江区青洲片区升级改造工程</v>
          </cell>
          <cell r="C475" t="str">
            <v>青洲片区道路，共7条，宽度15米至60米，长度共6383米。</v>
          </cell>
          <cell r="D475" t="str">
            <v>新开工</v>
          </cell>
          <cell r="E475" t="str">
            <v>2024-2025</v>
          </cell>
          <cell r="F475">
            <v>6.1056</v>
          </cell>
          <cell r="G475">
            <v>0</v>
          </cell>
          <cell r="H475">
            <v>6.1056</v>
          </cell>
          <cell r="I475" t="str">
            <v>濠江区住建局</v>
          </cell>
          <cell r="J475" t="str">
            <v>濠江区政府</v>
          </cell>
        </row>
        <row r="476">
          <cell r="B476" t="str">
            <v>濠江区河玉路西延延长线</v>
          </cell>
          <cell r="C476" t="str">
            <v>宽30米，长2.6公里，主要建设内容包括道路、给水、排水、燃气、电力、通信等工程。</v>
          </cell>
          <cell r="D476" t="str">
            <v>新开工</v>
          </cell>
          <cell r="E476" t="str">
            <v>2022-2023</v>
          </cell>
          <cell r="F476">
            <v>3.9426</v>
          </cell>
          <cell r="G476">
            <v>0</v>
          </cell>
          <cell r="H476">
            <v>3.9426</v>
          </cell>
          <cell r="I476" t="str">
            <v>濠江区住建局</v>
          </cell>
          <cell r="J476" t="str">
            <v>濠江区政府</v>
          </cell>
        </row>
        <row r="477">
          <cell r="B477" t="str">
            <v>濠江区河中路东延段</v>
          </cell>
          <cell r="C477" t="str">
            <v>本项目道路设计全长5346.645m，道路等级为城市主干路，道路宽度60m，设计车速为60km/h，双向六车道。主要建设内容包括道路、桥梁、给水、排水、燃气、电力、通信等工程。</v>
          </cell>
          <cell r="D477" t="str">
            <v>新开工</v>
          </cell>
          <cell r="E477" t="str">
            <v>2022-2025</v>
          </cell>
          <cell r="F477">
            <v>16.5275</v>
          </cell>
          <cell r="G477">
            <v>0</v>
          </cell>
          <cell r="H477">
            <v>16.5275</v>
          </cell>
          <cell r="I477" t="str">
            <v>濠江区住建局</v>
          </cell>
          <cell r="J477" t="str">
            <v>濠江区政府</v>
          </cell>
        </row>
        <row r="478">
          <cell r="B478" t="str">
            <v>濠江区安海路北延段</v>
          </cell>
          <cell r="C478" t="str">
            <v>工程起点接磊广大道，路线往南，终点止于河中路，路线全长3.588km，两侧设辅道2.781km，全线采用双向六车道+双向四车道辅道一级公路兼城市道路技术标准，路基宽度为60m。</v>
          </cell>
          <cell r="D478" t="str">
            <v>新开工</v>
          </cell>
          <cell r="E478" t="str">
            <v>2022-2025</v>
          </cell>
          <cell r="F478">
            <v>8.1647</v>
          </cell>
          <cell r="G478">
            <v>0</v>
          </cell>
          <cell r="H478">
            <v>8.1647</v>
          </cell>
          <cell r="I478" t="str">
            <v>濠江区住建局</v>
          </cell>
          <cell r="J478" t="str">
            <v>濠江区政府</v>
          </cell>
        </row>
        <row r="479">
          <cell r="B479" t="str">
            <v>濠江区广澳环岛路</v>
          </cell>
          <cell r="C479" t="str">
            <v>道路长度7公里，主要建设内容包括道路、给水、排水、燃气、电力、通信等工程。</v>
          </cell>
          <cell r="D479" t="str">
            <v>新开工</v>
          </cell>
          <cell r="E479" t="str">
            <v>2024-2026</v>
          </cell>
          <cell r="F479">
            <v>5.6</v>
          </cell>
          <cell r="G479">
            <v>0</v>
          </cell>
          <cell r="H479">
            <v>3</v>
          </cell>
          <cell r="I479" t="str">
            <v>濠江区住建局</v>
          </cell>
          <cell r="J479" t="str">
            <v>濠江区政府</v>
          </cell>
        </row>
        <row r="480">
          <cell r="B480" t="str">
            <v>濠江区河浦西环路</v>
          </cell>
          <cell r="C480" t="str">
            <v>河浦西环路起于河浦大道，终止于河南小学南侧、河东幼儿园西侧，与河中路西延线相交。路线全长2.402km。</v>
          </cell>
          <cell r="D480" t="str">
            <v>新开工</v>
          </cell>
          <cell r="E480" t="str">
            <v>2024-2026</v>
          </cell>
          <cell r="F480">
            <v>4.045</v>
          </cell>
          <cell r="G480">
            <v>0</v>
          </cell>
          <cell r="H480">
            <v>2.8</v>
          </cell>
          <cell r="I480" t="str">
            <v>濠江区住建局</v>
          </cell>
          <cell r="J480" t="str">
            <v>濠江区政府</v>
          </cell>
        </row>
        <row r="481">
          <cell r="B481" t="str">
            <v>濠江区进港隧道</v>
          </cell>
          <cell r="C481" t="str">
            <v>隧道长1.1公里。</v>
          </cell>
          <cell r="D481" t="str">
            <v>新开工</v>
          </cell>
          <cell r="E481" t="str">
            <v>2022-2024</v>
          </cell>
          <cell r="F481">
            <v>2.3</v>
          </cell>
          <cell r="G481">
            <v>0</v>
          </cell>
          <cell r="H481">
            <v>2.3</v>
          </cell>
          <cell r="I481" t="str">
            <v>濠江区住建局</v>
          </cell>
          <cell r="J481" t="str">
            <v>濠江区政府</v>
          </cell>
        </row>
        <row r="482">
          <cell r="B482" t="str">
            <v>濠江区疏港公路连接线</v>
          </cell>
          <cell r="C482" t="str">
            <v>道路长约5公里，主要建设内容包括道路、给水、排水、燃气、电力、通信等工程。</v>
          </cell>
          <cell r="D482" t="str">
            <v>新开工</v>
          </cell>
          <cell r="E482" t="str">
            <v>2023-2025</v>
          </cell>
          <cell r="F482">
            <v>5</v>
          </cell>
          <cell r="G482">
            <v>0</v>
          </cell>
          <cell r="H482">
            <v>5</v>
          </cell>
          <cell r="I482" t="str">
            <v>濠江区住建局</v>
          </cell>
          <cell r="J482" t="str">
            <v>濠江区政府</v>
          </cell>
        </row>
        <row r="483">
          <cell r="B483" t="str">
            <v>濠江区沿江北路</v>
          </cell>
          <cell r="C483" t="str">
            <v>沿江北路道路总长度约15050m，道路规划宽度为40m，为城市次干路，设计车速40km/h.，双向六车道。</v>
          </cell>
          <cell r="D483" t="str">
            <v>新开工</v>
          </cell>
          <cell r="E483" t="str">
            <v>2023-2025</v>
          </cell>
          <cell r="F483">
            <v>18.984</v>
          </cell>
          <cell r="G483">
            <v>0</v>
          </cell>
          <cell r="H483">
            <v>18.984</v>
          </cell>
          <cell r="I483" t="str">
            <v>濠江区住建局</v>
          </cell>
          <cell r="J483" t="str">
            <v>濠江区政府</v>
          </cell>
        </row>
        <row r="484">
          <cell r="B484" t="str">
            <v>河浦大道黑底化改造工程</v>
          </cell>
          <cell r="C484" t="str">
            <v>河浦大道起点位于G324国道磊口段，终点位于安海路连接疏港大道，道路设计标准宽度为61.5m，全长8.99km。原路面黑底化，局部病害修复。</v>
          </cell>
          <cell r="D484" t="str">
            <v>续建</v>
          </cell>
          <cell r="E484" t="str">
            <v>2020-2021</v>
          </cell>
          <cell r="F484">
            <v>2.73</v>
          </cell>
          <cell r="G484">
            <v>1.2</v>
          </cell>
          <cell r="H484">
            <v>1.53</v>
          </cell>
          <cell r="I484" t="str">
            <v>濠江区住建局</v>
          </cell>
          <cell r="J484" t="str">
            <v>濠江区政府</v>
          </cell>
        </row>
        <row r="485">
          <cell r="B485" t="str">
            <v>广达大道升级改造工程</v>
          </cell>
          <cell r="C485" t="str">
            <v>升级改造广大大道长5.5km，宽60m。</v>
          </cell>
          <cell r="D485" t="str">
            <v>续建</v>
          </cell>
          <cell r="E485" t="str">
            <v>2020-2021</v>
          </cell>
          <cell r="F485">
            <v>4.73</v>
          </cell>
          <cell r="G485">
            <v>3</v>
          </cell>
          <cell r="H485">
            <v>1.73</v>
          </cell>
          <cell r="I485" t="str">
            <v>濠江区住建局</v>
          </cell>
          <cell r="J485" t="str">
            <v>濠江区政府</v>
          </cell>
        </row>
        <row r="486">
          <cell r="B486" t="str">
            <v>濠江一桥</v>
          </cell>
          <cell r="C486" t="str">
            <v>长约1.4公里</v>
          </cell>
          <cell r="D486" t="str">
            <v>续建</v>
          </cell>
          <cell r="E486" t="str">
            <v>2018-2021</v>
          </cell>
          <cell r="F486">
            <v>3.4907</v>
          </cell>
          <cell r="G486">
            <v>2.0521</v>
          </cell>
          <cell r="H486">
            <v>1.4386</v>
          </cell>
          <cell r="I486" t="str">
            <v>濠江区住房和城乡建设局</v>
          </cell>
          <cell r="J486" t="str">
            <v>濠江区政府</v>
          </cell>
        </row>
        <row r="487">
          <cell r="B487" t="str">
            <v>南滨南路滨海新城至南滨路段</v>
          </cell>
          <cell r="C487" t="str">
            <v>长约2.2公里。</v>
          </cell>
          <cell r="D487" t="str">
            <v>新开工</v>
          </cell>
          <cell r="E487" t="str">
            <v>2022-2023</v>
          </cell>
          <cell r="F487">
            <v>3</v>
          </cell>
          <cell r="G487">
            <v>0</v>
          </cell>
          <cell r="H487">
            <v>3</v>
          </cell>
          <cell r="I487" t="str">
            <v>濠江区交通运输局</v>
          </cell>
          <cell r="J487" t="str">
            <v>濠江区政府</v>
          </cell>
        </row>
        <row r="488">
          <cell r="B488" t="str">
            <v>濠江区东湖东路和周边基础设施及东湖西路污水管网建设项目</v>
          </cell>
          <cell r="C488" t="str">
            <v>1.道路建设工程包含东湖东湖、东翠路等9条道路建设工程及东湖排水沟南面景观工程，合计长度约10.872公里；2.污水管网建设工程包含东湖西路污水管网等建设。</v>
          </cell>
          <cell r="D488" t="str">
            <v>续建</v>
          </cell>
          <cell r="E488" t="str">
            <v>2019-2021</v>
          </cell>
          <cell r="F488">
            <v>15.34</v>
          </cell>
          <cell r="G488">
            <v>13.25</v>
          </cell>
          <cell r="H488">
            <v>2.09</v>
          </cell>
          <cell r="I488" t="str">
            <v>濠江区住建局</v>
          </cell>
          <cell r="J488" t="str">
            <v>濠江区政府</v>
          </cell>
        </row>
        <row r="489">
          <cell r="B489" t="str">
            <v>县道X052草南线铜盂路段升级改造工程</v>
          </cell>
          <cell r="C489" t="str">
            <v>工程按二级公路标准进行设计, 设计时速：60公里/小时，设计路线全长为7.964公里，设计路基宽11-32.5米。</v>
          </cell>
          <cell r="D489" t="str">
            <v>新开工</v>
          </cell>
          <cell r="E489" t="str">
            <v>2022-2024</v>
          </cell>
          <cell r="F489">
            <v>1.5</v>
          </cell>
          <cell r="G489">
            <v>0</v>
          </cell>
          <cell r="H489">
            <v>1.5</v>
          </cell>
          <cell r="I489" t="str">
            <v>铜盂镇人民政府</v>
          </cell>
          <cell r="J489" t="str">
            <v>潮阳区政府</v>
          </cell>
        </row>
        <row r="490">
          <cell r="B490" t="str">
            <v>和平镇科技中路建设项目</v>
          </cell>
          <cell r="C490" t="str">
            <v>项目位于和平镇科技工业园，路线起点与国道324线相接往南走向至里美连接和惠路，途经中寨、凤善、凤皋、下寨、塘围、里美等6个村（居），全长约2487米，宽32-16米。</v>
          </cell>
          <cell r="D490" t="str">
            <v>新开工</v>
          </cell>
          <cell r="E490" t="str">
            <v>2022-2024</v>
          </cell>
          <cell r="F490">
            <v>1.028</v>
          </cell>
          <cell r="G490">
            <v>0</v>
          </cell>
          <cell r="H490">
            <v>1.028</v>
          </cell>
          <cell r="I490" t="str">
            <v>和平镇政府</v>
          </cell>
          <cell r="J490" t="str">
            <v>潮阳区政府</v>
          </cell>
        </row>
        <row r="491">
          <cell r="B491" t="str">
            <v>潮阳区和平镇练江两岸和平段练江北路、南路升级改造建设项目</v>
          </cell>
          <cell r="C491" t="str">
            <v>1.练江北路：起点与金浦街道交界，往西至铜盂镇，全长约7392.5米，双向4车道。2.练江南路：①从新和平大桥向西潮南区交界，长约1205.4米，双向6车道；②从老和平大桥向东至金浦街道交界处，长约5929.7米。</v>
          </cell>
          <cell r="D491" t="str">
            <v>新开工</v>
          </cell>
          <cell r="E491" t="str">
            <v>2023-2025</v>
          </cell>
          <cell r="F491">
            <v>6.32</v>
          </cell>
          <cell r="G491">
            <v>0</v>
          </cell>
          <cell r="H491">
            <v>6.32</v>
          </cell>
          <cell r="I491" t="str">
            <v>和平镇政府</v>
          </cell>
          <cell r="J491" t="str">
            <v>潮阳区政府</v>
          </cell>
        </row>
        <row r="492">
          <cell r="B492" t="str">
            <v>潮阳区和平镇施茶路至垃圾焚烧发电厂道路升级改造建设项目</v>
          </cell>
          <cell r="C492" t="str">
            <v>起点施茶路口，终点位于垃圾焚烧发电厂，全长约6536.6米，宽20米，双向4车道，基础设施配套等项目。</v>
          </cell>
          <cell r="D492" t="str">
            <v>新开工</v>
          </cell>
          <cell r="E492" t="str">
            <v>2022-2023</v>
          </cell>
          <cell r="F492">
            <v>2.5</v>
          </cell>
          <cell r="G492">
            <v>0</v>
          </cell>
          <cell r="H492">
            <v>2.5</v>
          </cell>
          <cell r="I492" t="str">
            <v>和平镇政府</v>
          </cell>
          <cell r="J492" t="str">
            <v>潮阳区政府</v>
          </cell>
        </row>
        <row r="493">
          <cell r="B493" t="str">
            <v>潮阳区和平镇下厝单元南路升级改造建设项目</v>
          </cell>
          <cell r="C493" t="str">
            <v>下厝单元南路全长约4公里，计划投资约1.5亿元。</v>
          </cell>
          <cell r="D493" t="str">
            <v>新开工</v>
          </cell>
          <cell r="E493" t="str">
            <v>2023-2024</v>
          </cell>
          <cell r="F493">
            <v>1.5</v>
          </cell>
          <cell r="G493">
            <v>0</v>
          </cell>
          <cell r="H493">
            <v>1.5</v>
          </cell>
          <cell r="I493" t="str">
            <v>和平镇政府</v>
          </cell>
          <cell r="J493" t="str">
            <v>潮阳区政府</v>
          </cell>
        </row>
        <row r="494">
          <cell r="B494" t="str">
            <v>潮阳区和平镇南港路升级改造建设项目</v>
          </cell>
          <cell r="C494" t="str">
            <v>南港路全长约3公里，计划投资1.1亿元。</v>
          </cell>
          <cell r="D494" t="str">
            <v>新开工</v>
          </cell>
          <cell r="E494" t="str">
            <v>2024-2025</v>
          </cell>
          <cell r="F494">
            <v>1.1</v>
          </cell>
          <cell r="G494">
            <v>0</v>
          </cell>
          <cell r="H494">
            <v>1.1</v>
          </cell>
          <cell r="I494" t="str">
            <v>和平镇政府</v>
          </cell>
          <cell r="J494" t="str">
            <v>潮阳区政府</v>
          </cell>
        </row>
        <row r="495">
          <cell r="B495" t="str">
            <v>滨海大道疏港路支线（海门湾大酒店—疏港路）</v>
          </cell>
          <cell r="C495" t="str">
            <v>建设滨海大道疏港路支线1.3公里，路宽20m，起点海门湾，终点疏港路。</v>
          </cell>
          <cell r="D495" t="str">
            <v>新开工</v>
          </cell>
          <cell r="E495" t="str">
            <v>2022-2023</v>
          </cell>
          <cell r="F495">
            <v>1</v>
          </cell>
          <cell r="G495">
            <v>0</v>
          </cell>
          <cell r="H495">
            <v>1</v>
          </cell>
          <cell r="I495" t="str">
            <v>海门镇政府</v>
          </cell>
          <cell r="J495" t="str">
            <v>潮阳区政府</v>
          </cell>
        </row>
        <row r="496">
          <cell r="B496" t="str">
            <v>潮南区司马浦镇沿河西路</v>
          </cell>
          <cell r="C496" t="str">
            <v>全长3公里，宽10米，拟进行道路拓宽，建设步道、绿化、路灯。</v>
          </cell>
          <cell r="D496" t="str">
            <v>新开工</v>
          </cell>
          <cell r="E496" t="str">
            <v>2022-2025</v>
          </cell>
          <cell r="F496">
            <v>1.1</v>
          </cell>
          <cell r="G496">
            <v>0</v>
          </cell>
          <cell r="H496">
            <v>1.1</v>
          </cell>
          <cell r="I496" t="str">
            <v>司马浦镇人民政府</v>
          </cell>
          <cell r="J496" t="str">
            <v>潮南区政府</v>
          </cell>
        </row>
        <row r="497">
          <cell r="B497" t="str">
            <v>潮南区峡安路(Y298峡后线)峡山至港头路段路面改造工程</v>
          </cell>
          <cell r="C497" t="str">
            <v>项目全长7.179公里，三级公路;沥青路面；设计速度：40公里/小时;路基宽度：8~22米;路面宽度：7~16米; 路面改造维持现有路线走向，对路面进行改造，并完善排水、电力电讯管线、桥涵、照明、交通安全等设施。</v>
          </cell>
          <cell r="D497" t="str">
            <v>续建</v>
          </cell>
          <cell r="E497" t="str">
            <v>2019-2021</v>
          </cell>
          <cell r="F497">
            <v>1.21</v>
          </cell>
          <cell r="G497">
            <v>0.46</v>
          </cell>
          <cell r="H497">
            <v>0.75</v>
          </cell>
          <cell r="I497" t="str">
            <v>潮南区交通建设投资发展有限公司</v>
          </cell>
          <cell r="J497" t="str">
            <v>潮南区政府</v>
          </cell>
        </row>
        <row r="498">
          <cell r="B498" t="str">
            <v>潮南区主干道迎亚青工程</v>
          </cell>
          <cell r="C498" t="str">
            <v>建设潮南区峡新公路非机动车道建设工程、汕头市潮南区324国道（城区段）沿线立面改造项目。</v>
          </cell>
          <cell r="D498" t="str">
            <v>续建</v>
          </cell>
          <cell r="E498" t="str">
            <v>2019-2021</v>
          </cell>
          <cell r="F498">
            <v>5.0987</v>
          </cell>
          <cell r="G498">
            <v>4.1027</v>
          </cell>
          <cell r="H498">
            <v>0.996</v>
          </cell>
          <cell r="I498" t="str">
            <v>潮南区交通局、峡山街道办事处、陈店镇政府</v>
          </cell>
          <cell r="J498" t="str">
            <v>潮南区政府</v>
          </cell>
        </row>
        <row r="499">
          <cell r="B499" t="str">
            <v>汕头市南澳县县城老旧小区改造项目</v>
          </cell>
          <cell r="C499" t="str">
            <v>对县城老旧小区部分路段雨污管网铺设，路面修复改造，三线落地改造，立面景观提升，灯光亮化，绿化改造，挖掘文化创意，休闲步道建设等，涉及县城光明路、崇文路、隆澳大街、金龙路、后江文旅综合体等。</v>
          </cell>
          <cell r="D499" t="str">
            <v>新开工</v>
          </cell>
          <cell r="E499" t="str">
            <v>2023-2025</v>
          </cell>
          <cell r="F499">
            <v>2.8</v>
          </cell>
          <cell r="G499">
            <v>0</v>
          </cell>
          <cell r="H499">
            <v>2.8</v>
          </cell>
          <cell r="I499" t="str">
            <v>南澳县后宅镇人民政府</v>
          </cell>
          <cell r="J499" t="str">
            <v>南澳县政府</v>
          </cell>
        </row>
        <row r="500">
          <cell r="B500" t="str">
            <v>龙门路（国道G539连接线西山至亨翔路段）道路桥梁建设及景观配套工程</v>
          </cell>
          <cell r="C500" t="str">
            <v>道路全长1526m，设计车速50km/h，道路标准宽度为26-32m。项目为城市主干路，包括道路、桥涵、管线、照明、绿化、交通工程等市政配套设施，埋设雨污分流排水管道、供水管道、预埋燃气管道、强电弱电管线等。</v>
          </cell>
          <cell r="D500" t="str">
            <v>续建</v>
          </cell>
          <cell r="E500" t="str">
            <v>2020-2021</v>
          </cell>
          <cell r="F500">
            <v>1.6124</v>
          </cell>
          <cell r="G500">
            <v>0.8</v>
          </cell>
          <cell r="H500">
            <v>0.8124</v>
          </cell>
          <cell r="I500" t="str">
            <v>南澳县住建局</v>
          </cell>
          <cell r="J500" t="str">
            <v>南澳县政府</v>
          </cell>
        </row>
        <row r="501">
          <cell r="B501" t="str">
            <v>环城西路（国道G539连接线二期）道路建设与景观配套工程</v>
          </cell>
          <cell r="C501" t="str">
            <v>道路全长989m，设计车速50km/h，道路标准宽度为32m。项目为城市主干路，包括道路、管线、照明、绿化、交通工程等市政配套设施，埋设雨污分流排水管道、供水管道、预埋燃气管道、强电弱电管线等。</v>
          </cell>
          <cell r="D501" t="str">
            <v>新开工</v>
          </cell>
          <cell r="E501" t="str">
            <v>2022-2024</v>
          </cell>
          <cell r="F501">
            <v>1.116</v>
          </cell>
          <cell r="G501">
            <v>0</v>
          </cell>
          <cell r="H501">
            <v>1.116</v>
          </cell>
          <cell r="I501" t="str">
            <v>南澳县住建局</v>
          </cell>
          <cell r="J501" t="str">
            <v>南澳县政府</v>
          </cell>
        </row>
        <row r="502">
          <cell r="B502" t="str">
            <v>排水防涝</v>
          </cell>
          <cell r="C502" t="str">
            <v>8项</v>
          </cell>
        </row>
        <row r="502">
          <cell r="F502">
            <v>71.9186</v>
          </cell>
          <cell r="G502">
            <v>0</v>
          </cell>
          <cell r="H502">
            <v>71.9186</v>
          </cell>
        </row>
        <row r="503">
          <cell r="B503" t="str">
            <v>汕头市中心城区老旧雨水泵站、涵闸升级改造项目</v>
          </cell>
          <cell r="C503" t="str">
            <v>对中心城区排水能力不足的黄厝围电排站、金砂电排站以及沿河、沿沟涵闸进行升级改造，提升排涝能力和智能化控制水平等。</v>
          </cell>
          <cell r="D503" t="str">
            <v>新开工</v>
          </cell>
          <cell r="E503" t="str">
            <v>2022-2024</v>
          </cell>
          <cell r="F503">
            <v>2.5</v>
          </cell>
          <cell r="G503">
            <v>0</v>
          </cell>
          <cell r="H503">
            <v>2.5</v>
          </cell>
          <cell r="I503" t="str">
            <v>市城管局</v>
          </cell>
          <cell r="J503" t="str">
            <v>市城管局</v>
          </cell>
        </row>
        <row r="504">
          <cell r="B504" t="str">
            <v>汕头市中心城区韩江路、珠江路等易积水路段及相邻片区排水能力提升改造项目</v>
          </cell>
          <cell r="C504" t="str">
            <v>对韩江路、珠江路等中心城区易积水路段及相邻片区排水能力进行提升改造，改建道路及相邻片区雨水管道和排水通道，提升路面标高，提升防涝能力。</v>
          </cell>
          <cell r="D504" t="str">
            <v>新开工</v>
          </cell>
          <cell r="E504" t="str">
            <v>2022-2024</v>
          </cell>
          <cell r="F504">
            <v>1.5</v>
          </cell>
          <cell r="G504">
            <v>0</v>
          </cell>
          <cell r="H504">
            <v>1.5</v>
          </cell>
          <cell r="I504" t="str">
            <v>市城管局</v>
          </cell>
          <cell r="J504" t="str">
            <v>市城管局</v>
          </cell>
        </row>
        <row r="505">
          <cell r="B505" t="str">
            <v>护堤路泵站及其配套管网建设项目</v>
          </cell>
          <cell r="C505" t="str">
            <v>本项目拟拟建污水泵站1座，雨水泵站1座，污水压力管约2300米。</v>
          </cell>
          <cell r="D505" t="str">
            <v>新开工</v>
          </cell>
          <cell r="E505" t="str">
            <v>2021-2022</v>
          </cell>
          <cell r="F505">
            <v>3.6868</v>
          </cell>
          <cell r="G505">
            <v>0</v>
          </cell>
          <cell r="H505">
            <v>3.6868</v>
          </cell>
          <cell r="I505" t="str">
            <v>市城管局</v>
          </cell>
          <cell r="J505" t="str">
            <v>市城管局</v>
          </cell>
        </row>
        <row r="506">
          <cell r="B506" t="str">
            <v>汕头市中心城区北岸排水管网五年完善工程</v>
          </cell>
          <cell r="C506" t="str">
            <v>完善配套中心城区北岸排水管网，消除城市建成区管网空白区。</v>
          </cell>
          <cell r="D506" t="str">
            <v>新开工</v>
          </cell>
          <cell r="E506" t="str">
            <v>2022-2025</v>
          </cell>
          <cell r="F506">
            <v>20</v>
          </cell>
          <cell r="G506">
            <v>0</v>
          </cell>
          <cell r="H506">
            <v>20</v>
          </cell>
          <cell r="I506" t="str">
            <v>华侨试验区、高新区管委会，金平区、龙湖区政府，市城管局、住建局</v>
          </cell>
          <cell r="J506" t="str">
            <v>市城管局</v>
          </cell>
        </row>
        <row r="507">
          <cell r="B507" t="str">
            <v>排水防涝设施建设与改造工程</v>
          </cell>
          <cell r="C507" t="str">
            <v>新建雨水管渠、改造雨水管道、排涝泵站建设与改造、新增应急排水装备。</v>
          </cell>
          <cell r="D507" t="str">
            <v>新开工</v>
          </cell>
          <cell r="E507" t="str">
            <v>2021-2025</v>
          </cell>
          <cell r="F507">
            <v>10.25</v>
          </cell>
          <cell r="G507">
            <v>0</v>
          </cell>
          <cell r="H507">
            <v>10.25</v>
          </cell>
          <cell r="I507" t="str">
            <v>市排水公司</v>
          </cell>
          <cell r="J507" t="str">
            <v>市城管局</v>
          </cell>
        </row>
        <row r="508">
          <cell r="B508" t="str">
            <v>全市“四洗”专项治理工程</v>
          </cell>
          <cell r="C508" t="str">
            <v>开展“洗管”“洗井”的市管道路及相关区管道路排水管网进行清淤、检测。</v>
          </cell>
          <cell r="D508" t="str">
            <v>新开工</v>
          </cell>
          <cell r="E508" t="str">
            <v>2021-2021</v>
          </cell>
          <cell r="F508">
            <v>1.2818</v>
          </cell>
          <cell r="G508">
            <v>0</v>
          </cell>
          <cell r="H508">
            <v>1.2818</v>
          </cell>
          <cell r="I508" t="str">
            <v>汕头市城市排水有限公司</v>
          </cell>
          <cell r="J508" t="str">
            <v>市城管局</v>
          </cell>
        </row>
        <row r="509">
          <cell r="B509" t="str">
            <v>城区“四洗”专项整治</v>
          </cell>
          <cell r="C509" t="str">
            <v>对辖区内所有建构筑物进行摸查，污染源建立“身份卡”，清理整治违法违规生产经营的企业。对排水管网和排水口等设施进行摸查修复。清理河涌沿线垃圾、丢弃单车，违规渔网，违法建筑和道路栏杆</v>
          </cell>
          <cell r="D509" t="str">
            <v>新开工</v>
          </cell>
          <cell r="E509" t="str">
            <v>2022-2025</v>
          </cell>
          <cell r="F509">
            <v>15</v>
          </cell>
          <cell r="G509">
            <v>0</v>
          </cell>
          <cell r="H509">
            <v>15</v>
          </cell>
          <cell r="I509" t="str">
            <v>澄海区城管局</v>
          </cell>
          <cell r="J509" t="str">
            <v>澄海区政府</v>
          </cell>
        </row>
        <row r="510">
          <cell r="B510" t="str">
            <v>汕头市潮阳区城区排涝整治工程</v>
          </cell>
          <cell r="C510" t="str">
            <v>9座排涝泵站、11公里渠道整治、9公里新建雨水管道。</v>
          </cell>
          <cell r="D510" t="str">
            <v>新开工</v>
          </cell>
          <cell r="E510" t="str">
            <v>2022-2024</v>
          </cell>
          <cell r="F510">
            <v>17.7</v>
          </cell>
          <cell r="G510">
            <v>0</v>
          </cell>
          <cell r="H510">
            <v>17.7</v>
          </cell>
          <cell r="I510" t="str">
            <v>潮阳区城管局</v>
          </cell>
          <cell r="J510" t="str">
            <v>潮阳区政府</v>
          </cell>
        </row>
        <row r="511">
          <cell r="B511" t="str">
            <v>城市供水项目</v>
          </cell>
          <cell r="C511" t="str">
            <v>15项</v>
          </cell>
        </row>
        <row r="511">
          <cell r="F511">
            <v>63.706253</v>
          </cell>
          <cell r="G511">
            <v>5.1381</v>
          </cell>
          <cell r="H511">
            <v>58.568153</v>
          </cell>
        </row>
        <row r="512">
          <cell r="B512" t="str">
            <v>汕头市泰山路、中山东路（泵站至中阳大道）给水干管工程</v>
          </cell>
          <cell r="C512" t="str">
            <v>1.敷设泰山路、中山东路给水干管长3140米；2.铺设过新津河给水管600米；3.铺设中阳大道给水主干管4500米，中山东路道路建设范围内敷设韩津路DN600给水主干管300米，南岭路给水主干管330米，东兴路给水主干管380米。</v>
          </cell>
          <cell r="D512" t="str">
            <v>续建</v>
          </cell>
          <cell r="E512" t="str">
            <v>2020-2022</v>
          </cell>
          <cell r="F512">
            <v>1.44</v>
          </cell>
          <cell r="G512">
            <v>0.55</v>
          </cell>
          <cell r="H512">
            <v>0.89</v>
          </cell>
          <cell r="I512" t="str">
            <v>汕头市粤海水务有限公司</v>
          </cell>
          <cell r="J512" t="str">
            <v>市水务局</v>
          </cell>
        </row>
        <row r="513">
          <cell r="B513" t="str">
            <v>新津水厂扩建工程</v>
          </cell>
          <cell r="C513" t="str">
            <v>实施规模30万m³/d。</v>
          </cell>
          <cell r="D513" t="str">
            <v>新开工</v>
          </cell>
          <cell r="E513" t="str">
            <v>2021-2025</v>
          </cell>
          <cell r="F513">
            <v>4.5</v>
          </cell>
          <cell r="G513">
            <v>0</v>
          </cell>
          <cell r="H513">
            <v>4.5</v>
          </cell>
          <cell r="I513" t="str">
            <v>汕头市粤海水务有限公司</v>
          </cell>
          <cell r="J513" t="str">
            <v>市水务局</v>
          </cell>
        </row>
        <row r="514">
          <cell r="B514" t="str">
            <v>月浦水厂扩建工程</v>
          </cell>
          <cell r="C514" t="str">
            <v>实施规模20万m³/d。</v>
          </cell>
          <cell r="D514" t="str">
            <v>新开工</v>
          </cell>
          <cell r="E514" t="str">
            <v>2021-2025</v>
          </cell>
          <cell r="F514">
            <v>3</v>
          </cell>
          <cell r="G514">
            <v>0</v>
          </cell>
          <cell r="H514">
            <v>3</v>
          </cell>
          <cell r="I514" t="str">
            <v>汕头市粤海水务有限公司</v>
          </cell>
          <cell r="J514" t="str">
            <v>市水务局</v>
          </cell>
        </row>
        <row r="515">
          <cell r="B515" t="str">
            <v>中心城区片区供水管网更新改造</v>
          </cell>
          <cell r="C515" t="str">
            <v>对中心城区片区破漏风险较高、漏损较大的供水管网进行更新改造。</v>
          </cell>
          <cell r="D515" t="str">
            <v>新开工</v>
          </cell>
          <cell r="E515" t="str">
            <v>2021-2025</v>
          </cell>
          <cell r="F515">
            <v>1</v>
          </cell>
          <cell r="G515">
            <v>0</v>
          </cell>
          <cell r="H515">
            <v>1</v>
          </cell>
          <cell r="I515" t="str">
            <v>汕头市粤海水务有限公司</v>
          </cell>
          <cell r="J515" t="str">
            <v>市水务局</v>
          </cell>
        </row>
        <row r="516">
          <cell r="B516" t="str">
            <v>利用韩江水方案</v>
          </cell>
          <cell r="C516" t="str">
            <v>莲阳河旁设置40万m3/d规模的取水泵房，新建40万m3/d规模的水厂，输水管道采用DN1800共10km，采用DN1600共4.5km，新建蓬洞河闸。</v>
          </cell>
          <cell r="D516" t="str">
            <v>新开工</v>
          </cell>
          <cell r="E516" t="str">
            <v>2023-2025</v>
          </cell>
          <cell r="F516">
            <v>5.35</v>
          </cell>
          <cell r="G516">
            <v>0</v>
          </cell>
          <cell r="H516">
            <v>5.35</v>
          </cell>
          <cell r="I516" t="str">
            <v>汕头市粤海水务有限公司</v>
          </cell>
          <cell r="J516" t="str">
            <v>市水务局</v>
          </cell>
        </row>
        <row r="517">
          <cell r="B517" t="str">
            <v>海水淡化方案</v>
          </cell>
          <cell r="C517" t="str">
            <v>中心城区东部经济带和南岸濠江区各新建规模2.5万m3/d的水厂及管网设施。</v>
          </cell>
          <cell r="D517" t="str">
            <v>新开工</v>
          </cell>
          <cell r="E517" t="str">
            <v>2023-2025</v>
          </cell>
          <cell r="F517">
            <v>5.21952</v>
          </cell>
          <cell r="G517">
            <v>0</v>
          </cell>
          <cell r="H517">
            <v>5.21952</v>
          </cell>
          <cell r="I517" t="str">
            <v>汕头市粤海水务有限公司</v>
          </cell>
          <cell r="J517" t="str">
            <v>市水务局</v>
          </cell>
        </row>
        <row r="518">
          <cell r="B518" t="str">
            <v>澄海第三水厂及配套管网工程规划（一期工程）</v>
          </cell>
          <cell r="C518" t="str">
            <v>实施规模为10万m³/d。</v>
          </cell>
          <cell r="D518" t="str">
            <v>新开工</v>
          </cell>
          <cell r="E518" t="str">
            <v>2021-2025</v>
          </cell>
          <cell r="F518">
            <v>3.5</v>
          </cell>
          <cell r="G518">
            <v>0</v>
          </cell>
          <cell r="H518">
            <v>3.5</v>
          </cell>
          <cell r="I518" t="str">
            <v>汕头市粤海水务有限公司</v>
          </cell>
          <cell r="J518" t="str">
            <v>市水务局</v>
          </cell>
        </row>
        <row r="519">
          <cell r="B519" t="str">
            <v>城区管网改造</v>
          </cell>
          <cell r="C519" t="str">
            <v>中心城区及塔岗围新区管网。</v>
          </cell>
          <cell r="D519" t="str">
            <v>新开工</v>
          </cell>
          <cell r="E519" t="str">
            <v>2021-2022</v>
          </cell>
          <cell r="F519">
            <v>1.5</v>
          </cell>
          <cell r="G519">
            <v>0</v>
          </cell>
          <cell r="H519">
            <v>1.5</v>
          </cell>
          <cell r="I519" t="str">
            <v>汕头市粤海水务有限公司</v>
          </cell>
          <cell r="J519" t="str">
            <v>市水务局</v>
          </cell>
        </row>
        <row r="520">
          <cell r="B520" t="str">
            <v>调用饶平县水资源</v>
          </cell>
          <cell r="C520" t="str">
            <v>从饶平县第一水厂铺设一条DN600的引水管道至澄海区管网，管道长度50km。</v>
          </cell>
          <cell r="D520" t="str">
            <v>新开工</v>
          </cell>
          <cell r="E520" t="str">
            <v>2023-2025</v>
          </cell>
          <cell r="F520">
            <v>1.568</v>
          </cell>
          <cell r="G520">
            <v>0</v>
          </cell>
          <cell r="H520">
            <v>1.568</v>
          </cell>
          <cell r="I520" t="str">
            <v>汕头市粤海水务有限公司</v>
          </cell>
          <cell r="J520" t="str">
            <v>市水务局</v>
          </cell>
        </row>
        <row r="521">
          <cell r="B521" t="str">
            <v>龙湖外砂、新溪两镇供水管网改造（首期）工程</v>
          </cell>
          <cell r="C521" t="str">
            <v>新建DN150-DN800市政管道80.5千米，DN200及以下管径采用PE给水管，DN200以上管径采用钢管和球墨铸铁管。村内管网工程采用PE给水管，长度635米，涉及户数约59472户。</v>
          </cell>
          <cell r="D521" t="str">
            <v>续建</v>
          </cell>
          <cell r="E521" t="str">
            <v>2020-2022</v>
          </cell>
          <cell r="F521">
            <v>6.0775</v>
          </cell>
          <cell r="G521">
            <v>2</v>
          </cell>
          <cell r="H521">
            <v>4.0775</v>
          </cell>
          <cell r="I521" t="str">
            <v>汕头市粤海水务有限公司</v>
          </cell>
          <cell r="J521" t="str">
            <v>龙湖区政府</v>
          </cell>
        </row>
        <row r="522">
          <cell r="B522" t="str">
            <v>澄海区东片取水头部迁移工程</v>
          </cell>
          <cell r="C522" t="str">
            <v>原水输水管敷设，取水头部的建设和跨河顶管施工。</v>
          </cell>
          <cell r="D522" t="str">
            <v>续建</v>
          </cell>
          <cell r="E522" t="str">
            <v>2019-2021</v>
          </cell>
          <cell r="F522">
            <v>2.0881</v>
          </cell>
          <cell r="G522">
            <v>1.5881</v>
          </cell>
          <cell r="H522">
            <v>0.5</v>
          </cell>
          <cell r="I522" t="str">
            <v>澄海区自来水公司</v>
          </cell>
          <cell r="J522" t="str">
            <v>澄海区政府</v>
          </cell>
        </row>
        <row r="523">
          <cell r="B523" t="str">
            <v>东海岸新城塔岗围片区供水项目（一期）</v>
          </cell>
          <cell r="C523" t="str">
            <v>近期给水规模为5万m3/d。</v>
          </cell>
          <cell r="D523" t="str">
            <v>续建</v>
          </cell>
          <cell r="E523" t="str">
            <v>2020-2021</v>
          </cell>
          <cell r="F523">
            <v>1.343133</v>
          </cell>
          <cell r="G523">
            <v>1</v>
          </cell>
          <cell r="H523">
            <v>0.343133</v>
          </cell>
          <cell r="I523" t="str">
            <v>澄海区自来水公司</v>
          </cell>
          <cell r="J523" t="str">
            <v>澄海区政府</v>
          </cell>
        </row>
        <row r="524">
          <cell r="B524" t="str">
            <v>潮阳区供水直抄到户管网建设工程</v>
          </cell>
          <cell r="C524" t="str">
            <v>对全区制水设施及供水管网进行升级改造。</v>
          </cell>
          <cell r="D524" t="str">
            <v>新开工</v>
          </cell>
          <cell r="E524" t="str">
            <v>2022-2025</v>
          </cell>
          <cell r="F524">
            <v>21.87</v>
          </cell>
          <cell r="G524">
            <v>0</v>
          </cell>
          <cell r="H524">
            <v>21.87</v>
          </cell>
          <cell r="I524" t="str">
            <v>潮阳区水利工程建设管理服务中心</v>
          </cell>
          <cell r="J524" t="str">
            <v>潮阳区政府</v>
          </cell>
        </row>
        <row r="525">
          <cell r="B525" t="str">
            <v>潮阳区饮水工程</v>
          </cell>
          <cell r="C525" t="str">
            <v>铺设一条长约30公里的原水供水管道（Dn1400），建设加压泵站。</v>
          </cell>
          <cell r="D525" t="str">
            <v>新开工</v>
          </cell>
          <cell r="E525" t="str">
            <v>2022-2025</v>
          </cell>
          <cell r="F525">
            <v>3.45</v>
          </cell>
          <cell r="G525">
            <v>0</v>
          </cell>
          <cell r="H525">
            <v>3.45</v>
          </cell>
          <cell r="I525" t="str">
            <v>潮阳区水利工程建设管理服务中心</v>
          </cell>
          <cell r="J525" t="str">
            <v>潮阳区政府</v>
          </cell>
        </row>
        <row r="526">
          <cell r="B526" t="str">
            <v>潮南区司马浦镇村（社区）自来水支管基管改造工程项目</v>
          </cell>
          <cell r="C526" t="str">
            <v>计划对全镇19个村居的老旧、破损供水管道进行更换，减少供水浪费，满足居民的用水安全。</v>
          </cell>
          <cell r="D526" t="str">
            <v>新开工</v>
          </cell>
          <cell r="E526" t="str">
            <v>2022-2023</v>
          </cell>
          <cell r="F526">
            <v>1.8</v>
          </cell>
          <cell r="G526">
            <v>0</v>
          </cell>
          <cell r="H526">
            <v>1.8</v>
          </cell>
          <cell r="I526" t="str">
            <v>潮南区政府</v>
          </cell>
          <cell r="J526" t="str">
            <v>潮南区政府</v>
          </cell>
        </row>
        <row r="527">
          <cell r="B527" t="str">
            <v>城市配套基础设施</v>
          </cell>
          <cell r="C527" t="str">
            <v>30项</v>
          </cell>
        </row>
        <row r="527">
          <cell r="F527">
            <v>485.8729</v>
          </cell>
          <cell r="G527">
            <v>155.1667</v>
          </cell>
          <cell r="H527">
            <v>212.7262</v>
          </cell>
        </row>
        <row r="528">
          <cell r="B528" t="str">
            <v>平安汕头监控/治安卡口系统</v>
          </cell>
          <cell r="C528" t="str">
            <v>平安汕头一期升级改造项目，平安汕头新增500个视频监控点建设租赁项目、市际治安卡口升级改造项目、治安卡口缉查布控整合。</v>
          </cell>
          <cell r="D528" t="str">
            <v>续建</v>
          </cell>
          <cell r="E528" t="str">
            <v>2020-2024</v>
          </cell>
          <cell r="F528">
            <v>1.3</v>
          </cell>
          <cell r="G528">
            <v>0.13</v>
          </cell>
          <cell r="H528">
            <v>1.17</v>
          </cell>
          <cell r="I528" t="str">
            <v>市公安局</v>
          </cell>
          <cell r="J528" t="str">
            <v>市公安局</v>
          </cell>
        </row>
        <row r="529">
          <cell r="B529" t="str">
            <v>平安汕头智能视频监控系统项目租金</v>
          </cell>
          <cell r="C529" t="str">
            <v>全市六区一县建设3992个视频监控点和119个治安卡口664条车道。</v>
          </cell>
          <cell r="D529" t="str">
            <v>续建</v>
          </cell>
          <cell r="E529" t="str">
            <v>2020-2024</v>
          </cell>
          <cell r="F529">
            <v>4.35</v>
          </cell>
          <cell r="G529">
            <v>0.74</v>
          </cell>
          <cell r="H529">
            <v>3.63</v>
          </cell>
          <cell r="I529" t="str">
            <v>市公安局</v>
          </cell>
          <cell r="J529" t="str">
            <v>市公安局</v>
          </cell>
        </row>
        <row r="530">
          <cell r="B530" t="str">
            <v>华侨公园改造项目</v>
          </cell>
          <cell r="C530" t="str">
            <v>项目选址位于汕头市海滨路华侨公园内，总用地面积约为112226㎡；建设内容主要包括：修缮园林建筑和新建无障天桥、驿站、接待服务中心以及管理处等配套服务设施。</v>
          </cell>
          <cell r="D530" t="str">
            <v>续建</v>
          </cell>
          <cell r="E530" t="str">
            <v>2020-2021</v>
          </cell>
          <cell r="F530">
            <v>1.6497</v>
          </cell>
          <cell r="G530">
            <v>0.25</v>
          </cell>
          <cell r="H530">
            <v>1.3997</v>
          </cell>
          <cell r="I530" t="str">
            <v>市代建中心</v>
          </cell>
          <cell r="J530" t="str">
            <v>市住房城乡建设局</v>
          </cell>
        </row>
        <row r="531">
          <cell r="B531" t="str">
            <v>人民广场改扩建及景观品质提升工程项目</v>
          </cell>
          <cell r="C531" t="str">
            <v>项目总用地面积约96342.56平方米，建设内容包括人民广场绿化景观工程、园建及设施配套工程、地下停车场、半地下公交车首末站和自来水泵站及管线迁改等工程。</v>
          </cell>
          <cell r="D531" t="str">
            <v>新开工</v>
          </cell>
          <cell r="E531" t="str">
            <v>2021-2021</v>
          </cell>
          <cell r="F531">
            <v>3.7682</v>
          </cell>
          <cell r="G531">
            <v>0</v>
          </cell>
          <cell r="H531">
            <v>3.7682</v>
          </cell>
          <cell r="I531" t="str">
            <v>汕头市园林绿化事务中心</v>
          </cell>
          <cell r="J531" t="str">
            <v>市城管局</v>
          </cell>
        </row>
        <row r="532">
          <cell r="B532" t="str">
            <v>汕头市（原老港务码头段）景观建设和品质提升工程</v>
          </cell>
          <cell r="C532" t="str">
            <v>绿化景观工程、园建及设施配套工程、水利工程、利安泵站电房迁改工程，建设总面积约109600平方米。</v>
          </cell>
          <cell r="D532" t="str">
            <v>续建</v>
          </cell>
          <cell r="E532" t="str">
            <v>2020-2021</v>
          </cell>
          <cell r="F532">
            <v>2.2174</v>
          </cell>
          <cell r="G532">
            <v>0</v>
          </cell>
          <cell r="H532">
            <v>2.2174</v>
          </cell>
          <cell r="I532" t="str">
            <v>汕头市园林绿化事务中心</v>
          </cell>
          <cell r="J532" t="str">
            <v>市城管局</v>
          </cell>
        </row>
        <row r="533">
          <cell r="B533" t="str">
            <v>汕头市公共交通站场</v>
          </cell>
          <cell r="C533" t="str">
            <v>包括公交站场、充电桩。</v>
          </cell>
          <cell r="D533" t="str">
            <v>新开工</v>
          </cell>
          <cell r="E533" t="str">
            <v>2022-2023</v>
          </cell>
          <cell r="F533">
            <v>5.5</v>
          </cell>
          <cell r="G533">
            <v>0</v>
          </cell>
          <cell r="H533">
            <v>5.5</v>
          </cell>
          <cell r="I533" t="str">
            <v>汕头市交通运输集团有限公司</v>
          </cell>
          <cell r="J533" t="str">
            <v>汕头市交通运输集团有限公司</v>
          </cell>
        </row>
        <row r="534">
          <cell r="B534" t="str">
            <v>汕头市智慧共享停车项目</v>
          </cell>
          <cell r="C534" t="str">
            <v>1.整合现有停车资源，注入实施主体；2.先行搭建智慧共享停车云平台，实现智能化管理；3、投资新建各类停车设施，包括地面、底下、立体停车场等，逐步新增共约15万个停车位。</v>
          </cell>
          <cell r="D534" t="str">
            <v>新开工</v>
          </cell>
          <cell r="E534" t="str">
            <v>2022-2030</v>
          </cell>
          <cell r="F534">
            <v>72</v>
          </cell>
          <cell r="G534">
            <v>0</v>
          </cell>
          <cell r="H534">
            <v>10</v>
          </cell>
          <cell r="I534" t="str">
            <v>汕头市交通运输集团有限公司</v>
          </cell>
          <cell r="J534" t="str">
            <v>汕头市交通运输集团有限公司</v>
          </cell>
        </row>
        <row r="535">
          <cell r="B535" t="str">
            <v>汕头高新区莲塘工业区基础设施及污水管网升级改造</v>
          </cell>
          <cell r="C535" t="str">
            <v>建设项目包括片区内横一路、横二路、阳光路、东四路、经三路、进站路、东二路、狮山路、经六路、经七路等共计14条市政道路，总长约8770米，及配套的雨水、污水管道、提升泵站等设施。</v>
          </cell>
          <cell r="D535" t="str">
            <v>续建</v>
          </cell>
          <cell r="E535" t="str">
            <v>2020-2022</v>
          </cell>
          <cell r="F535">
            <v>3.6</v>
          </cell>
          <cell r="G535">
            <v>0.6</v>
          </cell>
          <cell r="H535">
            <v>3</v>
          </cell>
          <cell r="I535" t="str">
            <v>汕头高新区科创投资开发有限公司</v>
          </cell>
          <cell r="J535" t="str">
            <v>高新区管委会</v>
          </cell>
        </row>
        <row r="536">
          <cell r="B536" t="str">
            <v>汕头综合保税区基础和监管设施建设项目</v>
          </cell>
          <cell r="C536" t="str">
            <v>项目占地面积约2.69平方公里，主要包括改造工程和新建工程，改造工程包括卡口、围网等改造。新建工程包括新建北卡口、消毒熏蒸区、海关指挥中心。</v>
          </cell>
          <cell r="D536" t="str">
            <v>续建</v>
          </cell>
          <cell r="E536" t="str">
            <v>2020-2021</v>
          </cell>
          <cell r="F536">
            <v>1.2</v>
          </cell>
          <cell r="G536">
            <v>0.9</v>
          </cell>
          <cell r="H536">
            <v>0.3</v>
          </cell>
          <cell r="I536" t="str">
            <v>汕头保税区公用事务服务中心</v>
          </cell>
          <cell r="J536" t="str">
            <v>保税区管委会</v>
          </cell>
        </row>
        <row r="537">
          <cell r="B537" t="str">
            <v>汕大东校区暨亚青会场馆项目周边支路及支河涌工程项目</v>
          </cell>
          <cell r="C537" t="str">
            <v>1.加华路、美华路起点接英华路，终点接东海岸大道，线路总长1216米。2.莱湾东四街起点接五洲大道，终点接美华路，线路总长293米。3.支河涌长度766米。</v>
          </cell>
          <cell r="D537" t="str">
            <v>续建</v>
          </cell>
          <cell r="E537" t="str">
            <v>2020-2021</v>
          </cell>
          <cell r="F537">
            <v>1.5787</v>
          </cell>
          <cell r="G537">
            <v>1</v>
          </cell>
          <cell r="H537">
            <v>0.5787</v>
          </cell>
          <cell r="I537" t="str">
            <v>汕头市东部城市经济带建设开发管理中心</v>
          </cell>
          <cell r="J537" t="str">
            <v>华侨试验区管委会</v>
          </cell>
        </row>
        <row r="538">
          <cell r="B538" t="str">
            <v>梅溪河、大港河两岸土地连片开发改造项目</v>
          </cell>
          <cell r="C538" t="str">
            <v>项目主要是梅溪河、大港河一河两岸景观带、中央公园绿地规划建设和城市扩容提质。</v>
          </cell>
          <cell r="D538" t="str">
            <v>新开工</v>
          </cell>
          <cell r="E538" t="str">
            <v>2022-2029</v>
          </cell>
          <cell r="F538">
            <v>50</v>
          </cell>
          <cell r="G538">
            <v>0</v>
          </cell>
          <cell r="H538">
            <v>10</v>
          </cell>
          <cell r="I538" t="str">
            <v>金平区政府</v>
          </cell>
          <cell r="J538" t="str">
            <v>金平区政府</v>
          </cell>
        </row>
        <row r="539">
          <cell r="B539" t="str">
            <v>大港河产城融合示范区项目</v>
          </cell>
          <cell r="C539" t="str">
            <v>项目建设用地面积约133.33万平方米（折合约2000亩），建设内容主要包括场地平整、市政基础配套设施、缆线缆廊工程、河道栏杆及道路整治及配套学校建设等。</v>
          </cell>
          <cell r="D539" t="str">
            <v>新开工</v>
          </cell>
          <cell r="E539" t="str">
            <v>2022-2029</v>
          </cell>
          <cell r="F539">
            <v>36</v>
          </cell>
          <cell r="G539">
            <v>0</v>
          </cell>
          <cell r="H539">
            <v>20</v>
          </cell>
          <cell r="I539" t="str">
            <v>中国铁路建设投资集团有限公司</v>
          </cell>
          <cell r="J539" t="str">
            <v>金平区政府</v>
          </cell>
        </row>
        <row r="540">
          <cell r="B540" t="str">
            <v>汕头市金平区迎“亚青会”城市公共服务、市政设施智慧化改造项目</v>
          </cell>
          <cell r="C540" t="str">
            <v>项目主要内容包括道路工程、交通工程、排水工程、照明工程、建筑立面清洗、广告牌规整、立面整饰、拆除更换窗罩阳台罩及空调罩、部分建筑物立面的刷漆提升、绿化景观工程、多杆合一、视条件规整三线、夜景等。</v>
          </cell>
          <cell r="D540" t="str">
            <v>续建</v>
          </cell>
          <cell r="E540" t="str">
            <v>2020-2021</v>
          </cell>
          <cell r="F540">
            <v>16.9033</v>
          </cell>
          <cell r="G540">
            <v>10</v>
          </cell>
          <cell r="H540">
            <v>6.9033</v>
          </cell>
          <cell r="I540" t="str">
            <v>金平区城管局、住建局、城市更新局</v>
          </cell>
          <cell r="J540" t="str">
            <v>金平区政府</v>
          </cell>
        </row>
        <row r="541">
          <cell r="B541" t="str">
            <v>汕头市西堤路西侧片区拆卸工程项目</v>
          </cell>
          <cell r="C541" t="str">
            <v>项目征收拆迁实施范围：东至西堤路，西临大港河出海口，北至韩堤路—梅溪河，南至内海湾。区域现状设施涉及住宅、工业厂房、行政办公用房、商业用房、学校、码头等。</v>
          </cell>
          <cell r="D541" t="str">
            <v>续建</v>
          </cell>
          <cell r="E541" t="str">
            <v>2020-2021</v>
          </cell>
          <cell r="F541">
            <v>18.79</v>
          </cell>
          <cell r="G541">
            <v>10.52</v>
          </cell>
          <cell r="H541">
            <v>8.27</v>
          </cell>
          <cell r="I541" t="str">
            <v>金平区城市更新局</v>
          </cell>
          <cell r="J541" t="str">
            <v>金平区政府</v>
          </cell>
        </row>
        <row r="542">
          <cell r="B542" t="str">
            <v>春江路东侧城市综合开发项目</v>
          </cell>
          <cell r="C542" t="str">
            <v>项目总用地面积为22.05亩，建设住宅及商业、配套等。</v>
          </cell>
          <cell r="D542" t="str">
            <v>新开工</v>
          </cell>
          <cell r="E542" t="str">
            <v>2021-2024</v>
          </cell>
          <cell r="F542">
            <v>7</v>
          </cell>
          <cell r="G542">
            <v>0</v>
          </cell>
          <cell r="H542">
            <v>7</v>
          </cell>
          <cell r="I542" t="str">
            <v>深圳市元启胜科技有限公司</v>
          </cell>
          <cell r="J542" t="str">
            <v>金平区政府</v>
          </cell>
        </row>
        <row r="543">
          <cell r="B543" t="str">
            <v>鮀浦蓬洲村龙泉岩前片区综合开发建设项目（林语苑）</v>
          </cell>
          <cell r="C543" t="str">
            <v>拟建38幢6~8层洋房132567.2平方米，12幢9~12层洋房73481.6平方米，商业建筑2987.9平方米；幼儿园2104.3平方米及相关配套设施。</v>
          </cell>
          <cell r="D543" t="str">
            <v>续建</v>
          </cell>
          <cell r="E543" t="str">
            <v>2018-2021</v>
          </cell>
          <cell r="F543">
            <v>18.1237</v>
          </cell>
          <cell r="G543">
            <v>17.6067</v>
          </cell>
          <cell r="H543">
            <v>0.517</v>
          </cell>
          <cell r="I543" t="str">
            <v>汕头市荣信投资有限公司</v>
          </cell>
          <cell r="J543" t="str">
            <v>金平区政府</v>
          </cell>
        </row>
        <row r="544">
          <cell r="B544" t="str">
            <v>汕头拓茂金凤半岛片区综合开发项目</v>
          </cell>
          <cell r="C544" t="str">
            <v>项目总用地面积为137344.1平方米，总建筑面积581222平方米，其中计容面积443927平方米，主要建设36栋建筑物（18层-30层），包括住宅及商业、配套等。</v>
          </cell>
          <cell r="D544" t="str">
            <v>续建</v>
          </cell>
          <cell r="E544" t="str">
            <v>2020-2022</v>
          </cell>
          <cell r="F544">
            <v>48</v>
          </cell>
          <cell r="G544">
            <v>28</v>
          </cell>
          <cell r="H544">
            <v>20</v>
          </cell>
          <cell r="I544" t="str">
            <v>汕头拓茂房地产开发有限公司</v>
          </cell>
          <cell r="J544" t="str">
            <v>金平区政府</v>
          </cell>
        </row>
        <row r="545">
          <cell r="B545" t="str">
            <v>汕头金科金凤半岛片区综合开发项目</v>
          </cell>
          <cell r="C545" t="str">
            <v>项目占地面积102.3亩，容积率3.5（学校容积率0.9），计容建面约19.5万㎡，计划建设16栋住宅楼，层高20-30层，住宅楼底层含商业街区。</v>
          </cell>
          <cell r="D545" t="str">
            <v>续建</v>
          </cell>
          <cell r="E545" t="str">
            <v>2020-2023</v>
          </cell>
          <cell r="F545">
            <v>19.2466</v>
          </cell>
          <cell r="G545">
            <v>10</v>
          </cell>
          <cell r="H545">
            <v>9.2466</v>
          </cell>
          <cell r="I545" t="str">
            <v>深圳金科置业有限公司</v>
          </cell>
          <cell r="J545" t="str">
            <v>金平区政府</v>
          </cell>
        </row>
        <row r="546">
          <cell r="B546" t="str">
            <v>金平区潮汕路东侧城市综合开发项目</v>
          </cell>
          <cell r="C546" t="str">
            <v>项目占地81878.94平方面（折合122.8亩），建设高档商住楼，配建1所幼儿园，以及文化活动站、社区服务中心、肉菜市场、社区卫生站、老年服务站、老人活动中心各一处等。</v>
          </cell>
          <cell r="D546" t="str">
            <v>新开工</v>
          </cell>
          <cell r="E546" t="str">
            <v>2021-2024</v>
          </cell>
          <cell r="F546">
            <v>26</v>
          </cell>
          <cell r="G546">
            <v>0</v>
          </cell>
          <cell r="H546">
            <v>26</v>
          </cell>
          <cell r="I546" t="str">
            <v>汕头市敏尚房地产开发有限公司</v>
          </cell>
          <cell r="J546" t="str">
            <v>金平区政府</v>
          </cell>
        </row>
        <row r="547">
          <cell r="B547" t="str">
            <v>龙湖区（星洲公园北门绿地等）地下停车库项目</v>
          </cell>
          <cell r="C547" t="str">
            <v>星洲公园北门绿地地下停车库总建筑面积4692.30㎡，停车位142个。</v>
          </cell>
          <cell r="D547" t="str">
            <v>续建</v>
          </cell>
          <cell r="E547" t="str">
            <v>2020-2021</v>
          </cell>
          <cell r="F547">
            <v>2.34</v>
          </cell>
          <cell r="G547">
            <v>2</v>
          </cell>
          <cell r="H547">
            <v>0.34</v>
          </cell>
          <cell r="I547" t="str">
            <v>七治建设集团有限责任公司</v>
          </cell>
          <cell r="J547" t="str">
            <v>龙湖区政府</v>
          </cell>
        </row>
        <row r="548">
          <cell r="B548" t="str">
            <v>龙湖区迎“亚青会”城市环境品质提升实施项目（第一批）</v>
          </cell>
          <cell r="C548" t="str">
            <v>修复现状路面、沥青罩面、井盖的加固提升、标线更新及局部雨污分流管线改造、建筑立面清洗、拆除更换广告牌、拆除更换窗罩及阳台罩、部分建筑物立面的刷漆提升、景观工程、夜景照明、5G灯杆、视条件规整三线等。</v>
          </cell>
          <cell r="D548" t="str">
            <v>续建</v>
          </cell>
          <cell r="E548" t="str">
            <v>2020-2021</v>
          </cell>
          <cell r="F548">
            <v>28.6392</v>
          </cell>
          <cell r="G548">
            <v>13</v>
          </cell>
          <cell r="H548">
            <v>15.6392</v>
          </cell>
          <cell r="I548" t="str">
            <v>龙湖区城管局、住建局、工业园区办</v>
          </cell>
          <cell r="J548" t="str">
            <v>龙湖区政府</v>
          </cell>
        </row>
        <row r="549">
          <cell r="B549" t="str">
            <v>汕头海湾新区南滨片综合建设项目（统征地）</v>
          </cell>
          <cell r="C549" t="str">
            <v>建设小南滨片道路工程、交通工程、给水工程、照明工程、绿化工程、桥梁工程、环卫工程、景观工程、土方平整工程、公交站场换乘枢纽及水土保持等工程。</v>
          </cell>
          <cell r="D549" t="str">
            <v>续建</v>
          </cell>
          <cell r="E549" t="str">
            <v>2014-2022</v>
          </cell>
          <cell r="F549">
            <v>25.2621</v>
          </cell>
          <cell r="G549">
            <v>19.7</v>
          </cell>
          <cell r="H549">
            <v>5.5621</v>
          </cell>
          <cell r="I549" t="str">
            <v>汕头市苏埃通道建设投资发展有限公司</v>
          </cell>
          <cell r="J549" t="str">
            <v>濠江区政府</v>
          </cell>
        </row>
        <row r="550">
          <cell r="B550" t="str">
            <v>汕头海湾新区南滨片综合建设项目（非统征地）</v>
          </cell>
          <cell r="C550" t="str">
            <v>建设区内路网的道路及市政配套工程、红树林湿地森林公园、生态保护建设、城市智能建设等。</v>
          </cell>
          <cell r="D550" t="str">
            <v>续建</v>
          </cell>
          <cell r="E550" t="str">
            <v>2016-2024</v>
          </cell>
          <cell r="F550">
            <v>31.439</v>
          </cell>
          <cell r="G550">
            <v>16.1</v>
          </cell>
          <cell r="H550">
            <v>15.339</v>
          </cell>
          <cell r="I550" t="str">
            <v>中信汕头滨海新城投资发展有限公司</v>
          </cell>
          <cell r="J550" t="str">
            <v>濠江区政府</v>
          </cell>
        </row>
        <row r="551">
          <cell r="B551" t="str">
            <v>濠江区迎亚青会礐石大桥南岸片区及南滨路基础设施改造项目</v>
          </cell>
          <cell r="C551" t="str">
            <v>该项目位于汕头市礐石大桥南岸片区，东至市公路局渡口，南至324国道，西至东港码头，北至汕头港，土地面积约1490.789亩。建设内容包含：道路工程、交通工程等。</v>
          </cell>
          <cell r="D551" t="str">
            <v>续建</v>
          </cell>
          <cell r="E551" t="str">
            <v>2020-2021</v>
          </cell>
          <cell r="F551">
            <v>19</v>
          </cell>
          <cell r="G551">
            <v>8</v>
          </cell>
          <cell r="H551">
            <v>11</v>
          </cell>
          <cell r="I551" t="str">
            <v>濠江区礐石街道办事处</v>
          </cell>
          <cell r="J551" t="str">
            <v>濠江区政府</v>
          </cell>
        </row>
        <row r="552">
          <cell r="B552" t="str">
            <v>汕头市濠江区虎头山隧道及南延工程</v>
          </cell>
          <cell r="C552" t="str">
            <v>项目起于与苏埃通道工程南滨南路立交连接，向南以隧道形式穿越虎头山，终点为规划中的玉岗路。路线全长约5.6公里，采用双向6车道，行车速度60千米/小时，道路红线宽60米的标准建设。</v>
          </cell>
          <cell r="D552" t="str">
            <v>续建</v>
          </cell>
          <cell r="E552" t="str">
            <v>2019-2022</v>
          </cell>
          <cell r="F552">
            <v>18.34</v>
          </cell>
          <cell r="G552">
            <v>16.62</v>
          </cell>
          <cell r="H552">
            <v>1.72</v>
          </cell>
          <cell r="I552" t="str">
            <v>濠江区住建局</v>
          </cell>
          <cell r="J552" t="str">
            <v>濠江区政府</v>
          </cell>
        </row>
        <row r="553">
          <cell r="B553" t="str">
            <v>汕头市潮阳区城区市政道路架空线缆落地工程</v>
          </cell>
          <cell r="C553" t="str">
            <v>35条道路电力、通信和有线电视入地，内容包括：新建76公里电力管道和电缆、通信管道和光纤、有线电视管道和有线电缆。</v>
          </cell>
          <cell r="D553" t="str">
            <v>新开工</v>
          </cell>
          <cell r="E553" t="str">
            <v>2022-2024</v>
          </cell>
          <cell r="F553">
            <v>12.83</v>
          </cell>
          <cell r="G553">
            <v>0</v>
          </cell>
          <cell r="H553">
            <v>12.83</v>
          </cell>
          <cell r="I553" t="str">
            <v>潮阳区城管局</v>
          </cell>
          <cell r="J553" t="str">
            <v>潮阳区政府</v>
          </cell>
        </row>
        <row r="554">
          <cell r="B554" t="str">
            <v>金浦梅花北港渠综合整治及水闸电排建设</v>
          </cell>
          <cell r="C554" t="str">
            <v>建设面前水闸电排、修筑砼墙或护坡、修筑路面、人行道、护拦及配套水电、路灯等建设。</v>
          </cell>
          <cell r="D554" t="str">
            <v>新开工</v>
          </cell>
          <cell r="E554" t="str">
            <v>2022-2023</v>
          </cell>
          <cell r="F554">
            <v>2</v>
          </cell>
          <cell r="G554">
            <v>0</v>
          </cell>
          <cell r="H554">
            <v>2</v>
          </cell>
          <cell r="I554" t="str">
            <v>潮阳区金浦街道办事处</v>
          </cell>
          <cell r="J554" t="str">
            <v>潮阳区政府</v>
          </cell>
        </row>
        <row r="555">
          <cell r="B555" t="str">
            <v>潮南区司马浦镇老城镇基础设施补短板更新项目</v>
          </cell>
          <cell r="C555" t="str">
            <v>计划对司上、司下、大布上、蔡沟、长陇、下店等镇区老旧基础设施进行更新、补短板。</v>
          </cell>
          <cell r="D555" t="str">
            <v>新开工</v>
          </cell>
          <cell r="E555" t="str">
            <v>2022-2024</v>
          </cell>
          <cell r="F555">
            <v>3.5</v>
          </cell>
          <cell r="G555">
            <v>0</v>
          </cell>
          <cell r="H555">
            <v>3.5</v>
          </cell>
          <cell r="I555" t="str">
            <v>潮南区司马浦镇政府</v>
          </cell>
          <cell r="J555" t="str">
            <v>潮南区政府</v>
          </cell>
        </row>
        <row r="556">
          <cell r="B556" t="str">
            <v>南澳县深澳停车场及堤围路提升项目</v>
          </cell>
          <cell r="C556" t="str">
            <v>起点位于深澳镇海堤西侧屏山岩，终点位于海堤东侧三澳与省道336线相接。起点右侧及终点左侧各设置一个收费停车场，建设一级公路长1.714公里，设计速度60公里/小时。</v>
          </cell>
          <cell r="D556" t="str">
            <v>新开工</v>
          </cell>
          <cell r="E556" t="str">
            <v>2024-2025</v>
          </cell>
          <cell r="F556">
            <v>1.925</v>
          </cell>
          <cell r="G556">
            <v>0</v>
          </cell>
          <cell r="H556">
            <v>1.925</v>
          </cell>
          <cell r="I556" t="str">
            <v>南澳县交通运输局</v>
          </cell>
          <cell r="J556" t="str">
            <v>南澳县政府</v>
          </cell>
        </row>
        <row r="557">
          <cell r="B557" t="str">
            <v>汕头市南澳县环岛公路停车场项目</v>
          </cell>
          <cell r="C557" t="str">
            <v>环岛公路新建2个服务区。新建7个驿站。建设场地89.5亩，新增约4000车位，主要建设内容为停车场配套充电桩，5G智能停车系统(前置预示)，配套港湾式公交站亭、公厕、便利店及管理房。服务区增配换乘中心、餐饮及购物中心。</v>
          </cell>
          <cell r="D557" t="str">
            <v>新开工</v>
          </cell>
          <cell r="E557" t="str">
            <v>2024-2025</v>
          </cell>
          <cell r="F557">
            <v>3.37</v>
          </cell>
          <cell r="G557">
            <v>0</v>
          </cell>
          <cell r="H557">
            <v>3.37</v>
          </cell>
          <cell r="I557" t="str">
            <v>南澳县交通运输局</v>
          </cell>
          <cell r="J557" t="str">
            <v>南澳县政府</v>
          </cell>
        </row>
        <row r="558">
          <cell r="B558" t="str">
            <v>特色小镇</v>
          </cell>
          <cell r="C558" t="str">
            <v>2项</v>
          </cell>
        </row>
        <row r="558">
          <cell r="F558">
            <v>76.8244</v>
          </cell>
          <cell r="G558">
            <v>1.18</v>
          </cell>
          <cell r="H558">
            <v>12.1444</v>
          </cell>
        </row>
        <row r="559">
          <cell r="B559" t="str">
            <v>外砂潮织小镇</v>
          </cell>
          <cell r="C559" t="str">
            <v>包括汕头市龙湖区外砂街道越洋物流电商孵化基地、汕头市龙湖区外砂街道电商物流中心、汕头市龙湖区外砂街道新品研发中心、龙东产业集聚区外砂片启动区基础设施建设项目</v>
          </cell>
          <cell r="D559" t="str">
            <v>续建</v>
          </cell>
          <cell r="E559" t="str">
            <v>2020-2021</v>
          </cell>
          <cell r="F559">
            <v>4.3244</v>
          </cell>
          <cell r="G559">
            <v>1.18</v>
          </cell>
          <cell r="H559">
            <v>3.1444</v>
          </cell>
          <cell r="I559" t="str">
            <v>汕头市龙湖区外砂街道办事处、龙湖区工业园管理办公室</v>
          </cell>
          <cell r="J559" t="str">
            <v>龙湖区政府</v>
          </cell>
        </row>
        <row r="560">
          <cell r="B560" t="str">
            <v>莲华国兰康养特色小镇</v>
          </cell>
          <cell r="C560" t="str">
            <v>位于莲华镇碧沙村行政管辖范围内，小镇规划范围面积2.9平方公里，考虑生态保护的需求，开发建设用地面积控制约0.96平方公里。生态绿地占地面积为350亩，符合城规、土规。</v>
          </cell>
          <cell r="D560" t="str">
            <v>新开工</v>
          </cell>
          <cell r="E560" t="str">
            <v>2024-2029</v>
          </cell>
          <cell r="F560">
            <v>72.5</v>
          </cell>
          <cell r="G560">
            <v>0</v>
          </cell>
          <cell r="H560">
            <v>9</v>
          </cell>
          <cell r="I560" t="str">
            <v>莲华镇</v>
          </cell>
          <cell r="J560" t="str">
            <v>澄海区政府</v>
          </cell>
        </row>
        <row r="561">
          <cell r="B561" t="str">
            <v>现代产业园</v>
          </cell>
          <cell r="C561" t="str">
            <v>41项</v>
          </cell>
        </row>
        <row r="561">
          <cell r="F561">
            <v>1714.9112</v>
          </cell>
          <cell r="G561">
            <v>58.95</v>
          </cell>
          <cell r="H561">
            <v>720.0267</v>
          </cell>
        </row>
        <row r="562">
          <cell r="B562" t="str">
            <v>汕头高新区中以（汕头）科技创新合作区（5G产业平台）基础配套设施建设</v>
          </cell>
          <cell r="C562" t="str">
            <v>建设项目包括纬一路、纬二路、经一路、经二路、鮀次路、经三路、经四路、经五路、经六路等9条道路及配套设施，道路总长度8795米，总投资约52636万元。</v>
          </cell>
          <cell r="D562" t="str">
            <v>续建</v>
          </cell>
          <cell r="E562" t="str">
            <v>2020-2022</v>
          </cell>
          <cell r="F562">
            <v>5.2</v>
          </cell>
          <cell r="G562">
            <v>1</v>
          </cell>
          <cell r="H562">
            <v>4.2</v>
          </cell>
          <cell r="I562" t="str">
            <v>汕头高新区科创投资开发有限公司</v>
          </cell>
          <cell r="J562" t="str">
            <v>高新区管委会</v>
          </cell>
        </row>
        <row r="563">
          <cell r="B563" t="str">
            <v>汕头高新区莲塘工业区精细化工产业园</v>
          </cell>
          <cell r="C563" t="str">
            <v>高新区精细化工产业园区位于莲塘工业区，规划用地面积100亩，配套建设辅料辅材加工产业。</v>
          </cell>
          <cell r="D563" t="str">
            <v>新开工</v>
          </cell>
          <cell r="E563" t="str">
            <v>2022-2025</v>
          </cell>
          <cell r="F563">
            <v>4</v>
          </cell>
          <cell r="G563">
            <v>0</v>
          </cell>
          <cell r="H563">
            <v>4</v>
          </cell>
        </row>
        <row r="563">
          <cell r="J563" t="str">
            <v>高新区管委会</v>
          </cell>
        </row>
        <row r="564">
          <cell r="B564" t="str">
            <v>深圳汕头协同创新科技产业园</v>
          </cell>
          <cell r="C564" t="str">
            <v>项目规划约700亩土地，建设深圳汕头协同创新科技产业园，发挥深圳优质国企在规划设计、运营招商等方面的优势，对接深圳科技园区建设运营和科技孵化管理资源，布局商务中心、总部大楼、会议展馆、星级酒店等功能单元。</v>
          </cell>
          <cell r="D564" t="str">
            <v>新开工</v>
          </cell>
          <cell r="E564" t="str">
            <v>2022-2027</v>
          </cell>
          <cell r="F564">
            <v>125</v>
          </cell>
          <cell r="G564">
            <v>0</v>
          </cell>
          <cell r="H564">
            <v>50</v>
          </cell>
          <cell r="I564" t="str">
            <v>华侨试验区管委会</v>
          </cell>
          <cell r="J564" t="str">
            <v>华侨试验区管委会</v>
          </cell>
        </row>
        <row r="565">
          <cell r="B565" t="str">
            <v>汕头市快递产业园区项目</v>
          </cell>
          <cell r="C565" t="str">
            <v>选址毗邻潮汕环线鮀西互通和G206大学路，建设金平电商快递产业园区，可快速进入高速公路网，便捷到达潮汕机场及汕潮揭各区域。</v>
          </cell>
          <cell r="D565" t="str">
            <v>新开工</v>
          </cell>
          <cell r="E565" t="str">
            <v>2022-2029</v>
          </cell>
          <cell r="F565">
            <v>20</v>
          </cell>
          <cell r="G565">
            <v>0</v>
          </cell>
          <cell r="H565">
            <v>10</v>
          </cell>
          <cell r="I565" t="str">
            <v>中国邮政集团有限公司汕头市分公司、汕头市顺丰速运有限公司</v>
          </cell>
          <cell r="J565" t="str">
            <v>金平区政府</v>
          </cell>
        </row>
        <row r="566">
          <cell r="B566" t="str">
            <v>汕头金平工业园区现代产业集聚区西片区市政道路及配套工程等基础设施建设项目</v>
          </cell>
          <cell r="C566" t="str">
            <v>建设澄海路、鮀中路、后兰路、举登路、举登纵路等五条道路及配套工程。</v>
          </cell>
          <cell r="D566" t="str">
            <v>续建</v>
          </cell>
          <cell r="E566" t="str">
            <v>2016-2021</v>
          </cell>
          <cell r="F566">
            <v>18.108</v>
          </cell>
          <cell r="G566">
            <v>17.11</v>
          </cell>
          <cell r="H566">
            <v>0.998000000000001</v>
          </cell>
          <cell r="I566" t="str">
            <v>金平工业园区管理办公室</v>
          </cell>
          <cell r="J566" t="str">
            <v>金平区政府</v>
          </cell>
        </row>
        <row r="567">
          <cell r="B567" t="str">
            <v>中以（汕头）科技创新合作区市政道路及配套工程等基础设施建设项目</v>
          </cell>
          <cell r="C567" t="str">
            <v>建设金凤西路二期、金凤西路大港河桥、学林路道路及配套工程。</v>
          </cell>
          <cell r="D567" t="str">
            <v>续建</v>
          </cell>
          <cell r="E567" t="str">
            <v>2016-2021</v>
          </cell>
          <cell r="F567">
            <v>15.4241</v>
          </cell>
          <cell r="G567">
            <v>14.42</v>
          </cell>
          <cell r="H567">
            <v>1</v>
          </cell>
          <cell r="I567" t="str">
            <v>金平区住建局</v>
          </cell>
          <cell r="J567" t="str">
            <v>金平区政府</v>
          </cell>
        </row>
        <row r="568">
          <cell r="B568" t="str">
            <v>汕头金平工业园区基础设施提升工程项目</v>
          </cell>
          <cell r="C568" t="str">
            <v>包括潮阳路、揭阳路、南澳路、惠来路、普宁路等5条市属道路及金兴路、金兴一路等18条支路下水道进行改造。</v>
          </cell>
          <cell r="D568" t="str">
            <v>新开工</v>
          </cell>
          <cell r="E568" t="str">
            <v>2021-2029</v>
          </cell>
          <cell r="F568">
            <v>24.85</v>
          </cell>
          <cell r="G568">
            <v>0</v>
          </cell>
          <cell r="H568">
            <v>10</v>
          </cell>
          <cell r="I568" t="str">
            <v>金平工业园区管理办公室</v>
          </cell>
          <cell r="J568" t="str">
            <v>金平区政府</v>
          </cell>
        </row>
        <row r="569">
          <cell r="B569" t="str">
            <v>金平工业园区现代产业集聚区拓展区市政基础及配套设施建设项目</v>
          </cell>
          <cell r="C569" t="str">
            <v>项目主要包括金平工业园区现代产业集聚区拓展区内主要市政道路的配套建设。</v>
          </cell>
          <cell r="D569" t="str">
            <v>新开工</v>
          </cell>
          <cell r="E569" t="str">
            <v>2023-2027</v>
          </cell>
          <cell r="F569">
            <v>22.01</v>
          </cell>
          <cell r="G569">
            <v>0</v>
          </cell>
          <cell r="H569">
            <v>10</v>
          </cell>
          <cell r="I569" t="str">
            <v>金平工业园区管理办公室</v>
          </cell>
          <cell r="J569" t="str">
            <v>金平区政府</v>
          </cell>
        </row>
        <row r="570">
          <cell r="B570" t="str">
            <v>金平工业园区智能技术改造系列项目</v>
          </cell>
          <cell r="C570" t="str">
            <v>项目包括润和生物、东风印刷、柏优环保科技、兆天亿包装、海信发展、万年青制药、一芙化妆品、明佳热收缩膜、添利食品等11个技术改造项目。</v>
          </cell>
          <cell r="D570" t="str">
            <v>新开工</v>
          </cell>
          <cell r="E570" t="str">
            <v>2022-2023</v>
          </cell>
          <cell r="F570">
            <v>1.2</v>
          </cell>
          <cell r="G570">
            <v>0</v>
          </cell>
          <cell r="H570">
            <v>1.2</v>
          </cell>
          <cell r="I570" t="str">
            <v>园区内企业</v>
          </cell>
          <cell r="J570" t="str">
            <v>金平区政府</v>
          </cell>
        </row>
        <row r="571">
          <cell r="B571" t="str">
            <v>金平区产业园区新增用地招商引资项目</v>
          </cell>
          <cell r="C571" t="str">
            <v>引进潜在合作者，推动优质项目落户现代产业集聚区、中以创新合作示范区、大港河产城融合示范区、深圳（海源城）智能产业园区、快递产业园区等。</v>
          </cell>
          <cell r="D571" t="str">
            <v>新开工</v>
          </cell>
          <cell r="E571" t="str">
            <v>2022-2025</v>
          </cell>
          <cell r="F571">
            <v>25</v>
          </cell>
          <cell r="G571">
            <v>0</v>
          </cell>
          <cell r="H571">
            <v>25</v>
          </cell>
          <cell r="I571" t="str">
            <v>金平工业园区管理办公室</v>
          </cell>
          <cell r="J571" t="str">
            <v>金平区政府</v>
          </cell>
        </row>
        <row r="572">
          <cell r="B572" t="str">
            <v>金平区工业园区低效用地二次开发项目</v>
          </cell>
          <cell r="C572" t="str">
            <v>推动金平工业区内旧厂房改建扩建，企业技术改造、增资扩产，提高园区容积率、建设密度和产出率，提升园区综合服务水平。</v>
          </cell>
          <cell r="D572" t="str">
            <v>新开工</v>
          </cell>
          <cell r="E572" t="str">
            <v>2022-2025</v>
          </cell>
          <cell r="F572">
            <v>15</v>
          </cell>
          <cell r="G572">
            <v>0</v>
          </cell>
          <cell r="H572">
            <v>15</v>
          </cell>
          <cell r="I572" t="str">
            <v>金平工业园区管理办公室</v>
          </cell>
          <cell r="J572" t="str">
            <v>金平区政府</v>
          </cell>
        </row>
        <row r="573">
          <cell r="B573" t="str">
            <v>深圳（海源城）智能产业园区项目</v>
          </cell>
          <cell r="C573" t="str">
            <v>把握深圳、汕头两市深度协作的机遇，深圳市产业园区商会投资20亿元，在金平区建设集垂直工厂、商业、文化、旅游为一体的文商旅产业综合体，引进国际星级酒店和商务写字楼、公寓等生活服务配套。</v>
          </cell>
          <cell r="D573" t="str">
            <v>新开工</v>
          </cell>
          <cell r="E573" t="str">
            <v>2022-2029</v>
          </cell>
          <cell r="F573">
            <v>20</v>
          </cell>
          <cell r="G573">
            <v>0</v>
          </cell>
          <cell r="H573">
            <v>10</v>
          </cell>
          <cell r="I573" t="str">
            <v>深圳产业园区商会</v>
          </cell>
          <cell r="J573" t="str">
            <v>金平区政府</v>
          </cell>
        </row>
        <row r="574">
          <cell r="B574" t="str">
            <v>金平工业园区升平二片区道路及配套工程项目</v>
          </cell>
          <cell r="C574" t="str">
            <v>对该片区长兴中街、长旺北街、长旺中街、富兴街、三路、四路、西河路、一路、二路及3条部分已建的市政道路（长富路、长安路、长富中街）共计12条道路及配套工程进行建设。</v>
          </cell>
          <cell r="D574" t="str">
            <v>新开工</v>
          </cell>
          <cell r="E574" t="str">
            <v>2022-2025</v>
          </cell>
          <cell r="F574">
            <v>2.3</v>
          </cell>
          <cell r="G574">
            <v>0</v>
          </cell>
          <cell r="H574">
            <v>2.3</v>
          </cell>
          <cell r="I574" t="str">
            <v>金平区住建局</v>
          </cell>
          <cell r="J574" t="str">
            <v>金平区政府</v>
          </cell>
        </row>
        <row r="575">
          <cell r="B575" t="str">
            <v>金平区村居级工业园区改造提升项目</v>
          </cell>
          <cell r="C575" t="str">
            <v>项目结合“散乱污”综合治理以及“镇域经济”改革，对金平区内保留的村居级工业园区进行改造升级，二次开发。</v>
          </cell>
          <cell r="D575" t="str">
            <v>新开工</v>
          </cell>
          <cell r="E575" t="str">
            <v>2022-2025</v>
          </cell>
          <cell r="F575">
            <v>5</v>
          </cell>
          <cell r="G575">
            <v>0</v>
          </cell>
          <cell r="H575">
            <v>5</v>
          </cell>
          <cell r="I575" t="str">
            <v>金平区工信局</v>
          </cell>
          <cell r="J575" t="str">
            <v>金平区政府</v>
          </cell>
        </row>
        <row r="576">
          <cell r="B576" t="str">
            <v>省级龙湖区工业园区办基础设施升级改造项目</v>
          </cell>
          <cell r="C576" t="str">
            <v>基础设施配套建设包括产业区内土地平整，道路工程，交通工程，桥涵工程，排水工程，给水工程，照明工程，绿化景观工程，电力、通信及燃气通道等及其他基础设施配套工程。</v>
          </cell>
          <cell r="D576" t="str">
            <v>续建</v>
          </cell>
          <cell r="E576" t="str">
            <v>2020-2023</v>
          </cell>
          <cell r="F576">
            <v>12</v>
          </cell>
          <cell r="G576">
            <v>2.5</v>
          </cell>
          <cell r="H576">
            <v>9.5</v>
          </cell>
          <cell r="I576" t="str">
            <v>龙湖工业园区管理办公室</v>
          </cell>
          <cell r="J576" t="str">
            <v>龙湖区政府</v>
          </cell>
        </row>
        <row r="577">
          <cell r="B577" t="str">
            <v>龙湖现代产业园基础设施项目</v>
          </cell>
          <cell r="C577" t="str">
            <v>基础设施配套及通用厂房的建设，包括：园区内道路工程，交通工程，桥涵工程，排水工程，给水工程，照明工程，电力、通信及燃气通道等，以及通用厂房的建设。</v>
          </cell>
          <cell r="D577" t="str">
            <v>新开工</v>
          </cell>
          <cell r="E577" t="str">
            <v>2021-2027</v>
          </cell>
          <cell r="F577">
            <v>160</v>
          </cell>
          <cell r="G577">
            <v>0</v>
          </cell>
          <cell r="H577">
            <v>36</v>
          </cell>
          <cell r="I577" t="str">
            <v>龙湖工业园区管理办公室</v>
          </cell>
          <cell r="J577" t="str">
            <v>龙湖区政府</v>
          </cell>
        </row>
        <row r="578">
          <cell r="B578" t="str">
            <v>汕头市六合现代产业示范区——现代产业园C区岭海中小微企业创业园通用厂房项目</v>
          </cell>
          <cell r="C578" t="str">
            <v>建设研发大楼、员工宿舍、通用厂房及配套用房，园区及周边等配套工程。</v>
          </cell>
          <cell r="D578" t="str">
            <v>续建</v>
          </cell>
          <cell r="E578" t="str">
            <v>2019-2021</v>
          </cell>
          <cell r="F578">
            <v>6.72</v>
          </cell>
          <cell r="G578">
            <v>5.55</v>
          </cell>
          <cell r="H578">
            <v>1.17</v>
          </cell>
          <cell r="I578" t="str">
            <v>汕头市澄海区岭海园区开发建设投资有限公司</v>
          </cell>
          <cell r="J578" t="str">
            <v>澄海区政府</v>
          </cell>
        </row>
        <row r="579">
          <cell r="B579" t="str">
            <v>莲下镇第一工业园区</v>
          </cell>
          <cell r="C579" t="str">
            <v>规划面积为600亩，重点进驻木制品、塑料玩具、日用化工、工艺服装、纸类制品等传统优势产业的下游加工环节。</v>
          </cell>
          <cell r="D579" t="str">
            <v>新开工</v>
          </cell>
          <cell r="E579" t="str">
            <v>2023-2028</v>
          </cell>
          <cell r="F579">
            <v>100</v>
          </cell>
          <cell r="G579">
            <v>0</v>
          </cell>
          <cell r="H579">
            <v>40</v>
          </cell>
          <cell r="I579" t="str">
            <v>澄海区莲下镇政府</v>
          </cell>
          <cell r="J579" t="str">
            <v>澄海区政府</v>
          </cell>
        </row>
        <row r="580">
          <cell r="B580" t="str">
            <v>莲下镇第二工业园区</v>
          </cell>
          <cell r="C580" t="str">
            <v>规划面积200亩，重点引进科技含量高、经济效益好、资源消耗低、环境污染少的高新技术企业和电子信息技术、生物技术、新材料和新能源等新兴制造业。</v>
          </cell>
          <cell r="D580" t="str">
            <v>新开工</v>
          </cell>
          <cell r="E580" t="str">
            <v>2023-2028</v>
          </cell>
          <cell r="F580">
            <v>50</v>
          </cell>
          <cell r="G580">
            <v>0</v>
          </cell>
          <cell r="H580">
            <v>20</v>
          </cell>
          <cell r="I580" t="str">
            <v>溪南镇人民政府</v>
          </cell>
          <cell r="J580" t="str">
            <v>澄海区政府</v>
          </cell>
        </row>
        <row r="581">
          <cell r="B581" t="str">
            <v>澄海区六合产业示范区溪南片区基础设施配套</v>
          </cell>
          <cell r="C581" t="str">
            <v>澄海区六合产业示范区溪南片区基础设施配套项目建设。</v>
          </cell>
          <cell r="D581" t="str">
            <v>新开工</v>
          </cell>
          <cell r="E581" t="str">
            <v>2021-2030</v>
          </cell>
          <cell r="F581">
            <v>10</v>
          </cell>
          <cell r="G581">
            <v>0</v>
          </cell>
          <cell r="H581">
            <v>5</v>
          </cell>
          <cell r="I581" t="str">
            <v>溪南镇人民政府</v>
          </cell>
          <cell r="J581" t="str">
            <v>澄海区政府</v>
          </cell>
        </row>
        <row r="582">
          <cell r="B582" t="str">
            <v>莲南工业区基础设施配套</v>
          </cell>
          <cell r="C582" t="str">
            <v>莲南工业区基础设施配套项目建设。</v>
          </cell>
          <cell r="D582" t="str">
            <v>新开工</v>
          </cell>
          <cell r="E582" t="str">
            <v>2021-2030</v>
          </cell>
          <cell r="F582">
            <v>5</v>
          </cell>
          <cell r="G582">
            <v>0</v>
          </cell>
          <cell r="H582">
            <v>2.5</v>
          </cell>
          <cell r="I582" t="str">
            <v>溪南镇人民政府</v>
          </cell>
          <cell r="J582" t="str">
            <v>澄海区政府</v>
          </cell>
        </row>
        <row r="583">
          <cell r="B583" t="str">
            <v>银东工业区基础设施配套</v>
          </cell>
          <cell r="C583" t="str">
            <v>银东工业区基础设施配套项目建设。</v>
          </cell>
          <cell r="D583" t="str">
            <v>新开工</v>
          </cell>
          <cell r="E583" t="str">
            <v>2021-2030</v>
          </cell>
          <cell r="F583">
            <v>8</v>
          </cell>
          <cell r="G583">
            <v>0</v>
          </cell>
          <cell r="H583">
            <v>4</v>
          </cell>
          <cell r="I583" t="str">
            <v>溪南镇人民政府</v>
          </cell>
          <cell r="J583" t="str">
            <v>澄海区政府</v>
          </cell>
        </row>
        <row r="584">
          <cell r="B584" t="str">
            <v>莲下镇鸿利工业区基础设施升级改造项目</v>
          </cell>
          <cell r="C584" t="str">
            <v>对鸿利工业园区两条配套道路（莲鸿路5.12km、莲南路2.355km）进行扩建改造，并配套包括园区服务站点、收费性停车场、广告站牌等项目。</v>
          </cell>
          <cell r="D584" t="str">
            <v>新开工</v>
          </cell>
          <cell r="E584" t="str">
            <v>2021-2025</v>
          </cell>
          <cell r="F584">
            <v>2.9</v>
          </cell>
          <cell r="G584">
            <v>0</v>
          </cell>
          <cell r="H584">
            <v>2.9</v>
          </cell>
          <cell r="I584" t="str">
            <v>莲下镇政府</v>
          </cell>
          <cell r="J584" t="str">
            <v>澄海区政府</v>
          </cell>
        </row>
        <row r="585">
          <cell r="B585" t="str">
            <v>广东省汕头市澄海区莲下镇第一工业园区基础设施升级改造项目</v>
          </cell>
          <cell r="C585" t="str">
            <v>对第一工业园区两条配套道路（南成路2km、莲凤路4.6km）进行扩建改造，并配套包括园区服务站点、收费性停车场、广告站牌等项目。</v>
          </cell>
          <cell r="D585" t="str">
            <v>新开工</v>
          </cell>
          <cell r="E585" t="str">
            <v>2023-2028</v>
          </cell>
          <cell r="F585">
            <v>4.5</v>
          </cell>
          <cell r="G585">
            <v>0</v>
          </cell>
          <cell r="H585">
            <v>4.5</v>
          </cell>
          <cell r="I585" t="str">
            <v>莲下镇人民政府</v>
          </cell>
          <cell r="J585" t="str">
            <v>澄海区政府</v>
          </cell>
        </row>
        <row r="586">
          <cell r="B586" t="str">
            <v>汕头市六合现代产业示范区基础设施建设项目</v>
          </cell>
          <cell r="C586" t="str">
            <v>本项目包括总建筑面积约8.6万平方米的六合现代产业园首期通用厂房和里程约41.8公里的金鸿公路、莲鸿路东延线、莲凤路东延线、金溪路、永合路、中阳大道等六条配套道路的建设。</v>
          </cell>
          <cell r="D586" t="str">
            <v>新开工</v>
          </cell>
          <cell r="E586" t="str">
            <v>2021-2030</v>
          </cell>
          <cell r="F586">
            <v>80.5704</v>
          </cell>
          <cell r="G586">
            <v>0</v>
          </cell>
          <cell r="H586">
            <v>10</v>
          </cell>
          <cell r="I586" t="str">
            <v>澄海区交运局</v>
          </cell>
          <cell r="J586" t="str">
            <v>澄海区政府</v>
          </cell>
        </row>
        <row r="587">
          <cell r="B587" t="str">
            <v>广东省汕头市澄海区六合产业园区基础设施提升及配套工程（六合围片区）</v>
          </cell>
          <cell r="C587" t="str">
            <v>建设六合产业园区位于汕头市澄海区东部沿海，金鸿公路以东、莱美路以北区域，以六合围片区为核心，整合周边区域，规划面积76.05平方公里。包括工业标准厂房、道路及管廊管沟等。</v>
          </cell>
          <cell r="D587" t="str">
            <v>新开工</v>
          </cell>
          <cell r="E587" t="str">
            <v>2021-2030</v>
          </cell>
          <cell r="F587">
            <v>300</v>
          </cell>
          <cell r="G587">
            <v>0</v>
          </cell>
          <cell r="H587">
            <v>100</v>
          </cell>
          <cell r="I587" t="str">
            <v>莱芜管委会</v>
          </cell>
          <cell r="J587" t="str">
            <v>澄海区政府</v>
          </cell>
        </row>
        <row r="588">
          <cell r="B588" t="str">
            <v>广东省汕头市澄海区凤翔滨海现代产业园区交通基础设施升级改造</v>
          </cell>
          <cell r="C588" t="str">
            <v>项目包含荣福路长4511米宽18米;福府路(金鸿公路至岭海路)长1583米宽16米;福府路(岭海路至中阳大道)长887m宽16米，双向4车道，设计速度为40km/h。工程内容为道路、交通、桥涵、给水、照明、通信、绿化等。</v>
          </cell>
          <cell r="D588" t="str">
            <v>新开工</v>
          </cell>
          <cell r="E588" t="str">
            <v>2021-2025</v>
          </cell>
          <cell r="F588">
            <v>2.0425</v>
          </cell>
          <cell r="G588">
            <v>0</v>
          </cell>
          <cell r="H588">
            <v>2.0425</v>
          </cell>
          <cell r="I588" t="str">
            <v>莲下镇政府</v>
          </cell>
          <cell r="J588" t="str">
            <v>澄海区政府</v>
          </cell>
        </row>
        <row r="589">
          <cell r="B589" t="str">
            <v>广东省汕头市澄海区莲花山片区基础设施建设项目</v>
          </cell>
          <cell r="C589" t="str">
            <v>1.莲华片区基础道路设施建设工程；2.东里片区建设东部新兴产业园-东里智慧产业园，改造提升园区周边基础配套设施。3.盐鸿片区基础设施建设工程；4.春天湖工业园区基础设施建设工程。</v>
          </cell>
          <cell r="D589" t="str">
            <v>新开工</v>
          </cell>
          <cell r="E589" t="str">
            <v>2021-2025</v>
          </cell>
          <cell r="F589">
            <v>10.0183</v>
          </cell>
          <cell r="G589">
            <v>0</v>
          </cell>
          <cell r="H589">
            <v>10.0183</v>
          </cell>
          <cell r="I589" t="str">
            <v>汕头市澄海区岭海园区开发建设投资有限公司</v>
          </cell>
          <cell r="J589" t="str">
            <v>澄海区政府</v>
          </cell>
        </row>
        <row r="590">
          <cell r="B590" t="str">
            <v>汕头市澄海区莲南产业园区基础设施及配套设施建设项目</v>
          </cell>
          <cell r="C590" t="str">
            <v>项目建设范围包括占地面积约1280亩的莲南产业园、约3公里的一级公路、约900米的梅潭大桥等基础设施，建设内容包括现代化标准厂房、产业园内基础设施、配套停车场、加油站等相关基础设施。</v>
          </cell>
          <cell r="D590" t="str">
            <v>新开工</v>
          </cell>
          <cell r="E590" t="str">
            <v>2021-2025</v>
          </cell>
          <cell r="F590">
            <v>20</v>
          </cell>
          <cell r="G590">
            <v>0</v>
          </cell>
          <cell r="H590">
            <v>20</v>
          </cell>
          <cell r="I590" t="str">
            <v>溪南镇政府</v>
          </cell>
          <cell r="J590" t="str">
            <v>澄海区政府</v>
          </cell>
        </row>
        <row r="591">
          <cell r="B591" t="str">
            <v>广东省汕头市澄海区莲上镇现代化农产品物流产业园基础设施项目</v>
          </cell>
          <cell r="C591" t="str">
            <v>园区基础设施金狮路全长6.516km，采用31.5m沥青混凝土路面结构，双向6车道、一级公路；一般路段4.516km，由凤东路至金鸿公路，采用8.5m水泥混凝土路面结构，双向2车道、二级公路。</v>
          </cell>
          <cell r="D591" t="str">
            <v>新开工</v>
          </cell>
          <cell r="E591" t="str">
            <v>2021-2025</v>
          </cell>
          <cell r="F591">
            <v>6.5</v>
          </cell>
          <cell r="G591">
            <v>0</v>
          </cell>
          <cell r="H591">
            <v>6.5</v>
          </cell>
          <cell r="I591" t="str">
            <v>莲上镇政府</v>
          </cell>
          <cell r="J591" t="str">
            <v>澄海区政府</v>
          </cell>
        </row>
        <row r="592">
          <cell r="B592" t="str">
            <v>智能注塑装备制造和数字产业园项目</v>
          </cell>
          <cell r="C592" t="str">
            <v>项目占地约80亩，建设智慧数字园区。主要投入智慧仓智能装配系统、精密模具智能制造系统、智能检测设备等先进设备。</v>
          </cell>
          <cell r="D592" t="str">
            <v>新开工</v>
          </cell>
          <cell r="E592" t="str">
            <v>2021-2025</v>
          </cell>
          <cell r="F592">
            <v>5</v>
          </cell>
          <cell r="G592">
            <v>0</v>
          </cell>
          <cell r="H592">
            <v>5</v>
          </cell>
          <cell r="I592" t="str">
            <v>广东伟达智能装备股份有限公司</v>
          </cell>
          <cell r="J592" t="str">
            <v>澄海区政府</v>
          </cell>
        </row>
        <row r="593">
          <cell r="B593" t="str">
            <v>汕头市滨海临港产业片区基础设施配套项目</v>
          </cell>
          <cell r="C593" t="str">
            <v>项目建设产业园区基础设施，包括通用厂房、园区办公及生活配套、停车位、新能源充电桩、5G智慧灯杆、广告设施、体育公园、园区配套道路（含给水、排水、电力、通信、燃气等市政管线）。</v>
          </cell>
          <cell r="D593" t="str">
            <v>新开工</v>
          </cell>
          <cell r="E593" t="str">
            <v>2021-2025</v>
          </cell>
          <cell r="F593">
            <v>40.05</v>
          </cell>
          <cell r="G593">
            <v>0</v>
          </cell>
          <cell r="H593">
            <v>40.05</v>
          </cell>
          <cell r="I593" t="str">
            <v>濠江区住房和城乡建设局</v>
          </cell>
          <cell r="J593" t="str">
            <v>濠江区政府</v>
          </cell>
        </row>
        <row r="594">
          <cell r="B594" t="str">
            <v>华芯智造总部项目</v>
          </cell>
          <cell r="C594" t="str">
            <v>分三期投入建设华芯智造总部，一期用于中高端封装生产和6寸晶圆生产，二期用于8寸氮化镓晶圆生产和芯片原材料生产，三期用于配套研究院和设计公司。项目占地约80亩，厂房建设面积约10万平方米。</v>
          </cell>
          <cell r="D594" t="str">
            <v>新开工</v>
          </cell>
          <cell r="E594" t="str">
            <v>2021-2023</v>
          </cell>
          <cell r="F594">
            <v>35</v>
          </cell>
          <cell r="G594">
            <v>0</v>
          </cell>
          <cell r="H594">
            <v>35</v>
          </cell>
          <cell r="I594" t="str">
            <v>华芯智造微电子（重庆）股份有限公司</v>
          </cell>
          <cell r="J594" t="str">
            <v>濠江区政府</v>
          </cell>
        </row>
        <row r="595">
          <cell r="B595" t="str">
            <v>汕头市濠江区渔港片区交通基础设施配套连接工程</v>
          </cell>
          <cell r="C595" t="str">
            <v>项目包括沿江北路（坑墘路～河中路）和盐香路，其中，沿江北路（坑墘路～河中路）宽度40m，长度约908m；盐香路宽度32m，长度约423m。建设内容包括道路及配套、智慧灯杆、停车场、充电桩、广告设施及配套设施等。</v>
          </cell>
          <cell r="D595" t="str">
            <v>新开工</v>
          </cell>
          <cell r="E595" t="str">
            <v>2021-2024</v>
          </cell>
          <cell r="F595">
            <v>1.2179</v>
          </cell>
          <cell r="G595">
            <v>0</v>
          </cell>
          <cell r="H595">
            <v>1.2179</v>
          </cell>
          <cell r="I595" t="str">
            <v>濠江区住房和城乡建设局</v>
          </cell>
          <cell r="J595" t="str">
            <v>濠江区政府</v>
          </cell>
        </row>
        <row r="596">
          <cell r="B596" t="str">
            <v>金浦梅花工业园区配套建设项目</v>
          </cell>
          <cell r="C596" t="str">
            <v>一期投资3.2亿元，建设道路总长5.2千米，配套给水、污水等管道及照明；二期投资1.4亿元，建设道路总长2.32千米，配套给水、污水等管道；三期投资6亿元，建设道路总长11.7千米，配套给水、污水等管道。</v>
          </cell>
          <cell r="D596" t="str">
            <v>新开工</v>
          </cell>
          <cell r="E596" t="str">
            <v>2021-2025</v>
          </cell>
          <cell r="F596">
            <v>10.6</v>
          </cell>
          <cell r="G596">
            <v>0</v>
          </cell>
          <cell r="H596">
            <v>10.6</v>
          </cell>
          <cell r="I596" t="str">
            <v>潮阳区金浦街道办事处</v>
          </cell>
          <cell r="J596" t="str">
            <v>潮阳区政府</v>
          </cell>
        </row>
        <row r="597">
          <cell r="B597" t="str">
            <v>都市智谷汕头产业园</v>
          </cell>
          <cell r="C597" t="str">
            <v>主要通过高品质的研发、生产、办公、休闲和商务等城市物理空间的规划建设，以及全方位产业服务平台的打造，进行内衣产业产业链体系的构建与转型升级。</v>
          </cell>
          <cell r="D597" t="str">
            <v>续建</v>
          </cell>
          <cell r="E597" t="str">
            <v>2020-2022</v>
          </cell>
          <cell r="F597">
            <v>12</v>
          </cell>
          <cell r="G597">
            <v>2</v>
          </cell>
          <cell r="H597">
            <v>10</v>
          </cell>
          <cell r="I597" t="str">
            <v>都市智谷科技（汕头）有限公司</v>
          </cell>
          <cell r="J597" t="str">
            <v>潮阳区政府</v>
          </cell>
        </row>
        <row r="598">
          <cell r="B598" t="str">
            <v>潮阳区和平镇新工业园区</v>
          </cell>
          <cell r="C598" t="str">
            <v>新征地2000亩。</v>
          </cell>
          <cell r="D598" t="str">
            <v>新开工</v>
          </cell>
          <cell r="E598" t="str">
            <v>2021-2030</v>
          </cell>
          <cell r="F598">
            <v>116</v>
          </cell>
          <cell r="G598">
            <v>0</v>
          </cell>
          <cell r="H598">
            <v>10</v>
          </cell>
          <cell r="I598" t="str">
            <v>和平镇人民政府</v>
          </cell>
          <cell r="J598" t="str">
            <v>潮阳区政府</v>
          </cell>
        </row>
        <row r="599">
          <cell r="B599" t="str">
            <v>潮阳区纺织印染环保综合处理中心政府投资项目</v>
          </cell>
          <cell r="C599" t="str">
            <v>土地征拆赔青及EPC项目（包括横一路、纵一路、纵二路、纵三路、金海大道、园路一、园路二、区间路一～八、滨海大道雨水工程、长距离输水管、水厂8万吨/d、北闸泵站、绿化工程、环卫工程、通用厂房、管理中心及宿舍楼）。</v>
          </cell>
          <cell r="D599" t="str">
            <v>续建</v>
          </cell>
          <cell r="E599" t="str">
            <v>2018-2021</v>
          </cell>
          <cell r="F599">
            <v>18.15</v>
          </cell>
          <cell r="G599">
            <v>16.37</v>
          </cell>
          <cell r="H599">
            <v>1.78</v>
          </cell>
          <cell r="I599" t="str">
            <v>潮阳区海门镇及潮阳区纺织印染环保综合处理中心</v>
          </cell>
          <cell r="J599" t="str">
            <v>潮阳区政府</v>
          </cell>
        </row>
        <row r="600">
          <cell r="B600" t="str">
            <v>文具产业园项目</v>
          </cell>
          <cell r="C600" t="str">
            <v>引进文具产业7家，建设先进的文具生产线。</v>
          </cell>
          <cell r="D600" t="str">
            <v>新开工</v>
          </cell>
          <cell r="E600" t="str">
            <v>2021-2023</v>
          </cell>
          <cell r="F600">
            <v>5.55</v>
          </cell>
          <cell r="G600">
            <v>0</v>
          </cell>
          <cell r="H600">
            <v>5.55</v>
          </cell>
          <cell r="I600" t="str">
            <v>潮南区政府</v>
          </cell>
          <cell r="J600" t="str">
            <v>潮南区政府</v>
          </cell>
        </row>
        <row r="601">
          <cell r="B601" t="str">
            <v>潮南练江滨海生态发展示范片区</v>
          </cell>
          <cell r="C601" t="str">
            <v>位于潮南区东部沿海区域，用地面积约30.033平方公里。规划产业用地3.8平方公里，用于引进纺织服装产业及配套、精细化工等相关产业。</v>
          </cell>
          <cell r="D601" t="str">
            <v>新开工</v>
          </cell>
          <cell r="E601" t="str">
            <v>2021-2030</v>
          </cell>
          <cell r="F601">
            <v>270</v>
          </cell>
          <cell r="G601">
            <v>0</v>
          </cell>
          <cell r="H601">
            <v>100</v>
          </cell>
          <cell r="I601" t="str">
            <v>潮南区政府</v>
          </cell>
          <cell r="J601" t="str">
            <v>潮南区政府</v>
          </cell>
        </row>
        <row r="602">
          <cell r="B602" t="str">
            <v>潮南南山智慧产业片区</v>
          </cell>
          <cell r="C602" t="str">
            <v>位于潮南区两英镇，片区在大南山北侧、陈沙公路南侧，面积约10.32平方公里。规划1.98平方公里为产业用地，引进新能源、电子信息、生物医药等现代制造业。</v>
          </cell>
          <cell r="D602" t="str">
            <v>新开工</v>
          </cell>
          <cell r="E602" t="str">
            <v>2021-2030</v>
          </cell>
          <cell r="F602">
            <v>120</v>
          </cell>
          <cell r="G602">
            <v>0</v>
          </cell>
          <cell r="H602">
            <v>78</v>
          </cell>
          <cell r="I602" t="str">
            <v>潮南区政府</v>
          </cell>
          <cell r="J602" t="str">
            <v>潮南区政府</v>
          </cell>
        </row>
        <row r="603">
          <cell r="B603" t="str">
            <v>老旧小区改造项目</v>
          </cell>
          <cell r="C603" t="str">
            <v>4项</v>
          </cell>
        </row>
        <row r="603">
          <cell r="F603">
            <v>130.6</v>
          </cell>
          <cell r="G603">
            <v>1.6</v>
          </cell>
          <cell r="H603">
            <v>59</v>
          </cell>
        </row>
        <row r="604">
          <cell r="B604" t="str">
            <v>汕头市金平区老旧小区改造项目</v>
          </cell>
          <cell r="C604" t="str">
            <v>项目改造完善金平区1999年12月31日及以前建成的住宅小区，改造总量总面积为488.62万平方米，涉及总户数91819户，楼栋数3101栋，小区数378个。</v>
          </cell>
          <cell r="D604" t="str">
            <v>新开工</v>
          </cell>
          <cell r="E604" t="str">
            <v>2021-2025</v>
          </cell>
          <cell r="F604">
            <v>13.64</v>
          </cell>
          <cell r="G604">
            <v>0</v>
          </cell>
          <cell r="H604">
            <v>13.64</v>
          </cell>
          <cell r="I604" t="str">
            <v>金平区住建局</v>
          </cell>
          <cell r="J604" t="str">
            <v>金平区政府</v>
          </cell>
        </row>
        <row r="605">
          <cell r="B605" t="str">
            <v>乌桥岛整岛建设项目</v>
          </cell>
          <cell r="C605" t="str">
            <v>项目对乌桥岛进行整岛改造，对工业用地进行功能置换，逐步改变乌桥岛内河生产岸线为生活岸线，沿岸线建设绿化带、整治水环境，利用梅溪河天然水道，打造栖水而居的商住综合岛。</v>
          </cell>
          <cell r="D605" t="str">
            <v>新开工</v>
          </cell>
          <cell r="E605" t="str">
            <v>2022-2029</v>
          </cell>
          <cell r="F605">
            <v>100</v>
          </cell>
          <cell r="G605">
            <v>0</v>
          </cell>
          <cell r="H605">
            <v>30</v>
          </cell>
          <cell r="I605" t="str">
            <v>金平区政府</v>
          </cell>
          <cell r="J605" t="str">
            <v>金平区政府</v>
          </cell>
        </row>
        <row r="606">
          <cell r="B606" t="str">
            <v>潮阳区新华西路老旧小区配套道路改造项目</v>
          </cell>
          <cell r="C606" t="str">
            <v>新华西路东起东山大道，西接老过境路，为城市主干道，长约2690米，道路规划宽度44至50米，双向6至8车道，两侧设置非机动车道和人行道。全路段应拆房屋63394.7平方米。</v>
          </cell>
          <cell r="D606" t="str">
            <v>续建</v>
          </cell>
          <cell r="E606" t="str">
            <v>2020-2022</v>
          </cell>
          <cell r="F606">
            <v>5.63</v>
          </cell>
          <cell r="G606">
            <v>0.8</v>
          </cell>
          <cell r="H606">
            <v>4.83</v>
          </cell>
          <cell r="I606" t="str">
            <v>潮阳区文光街道办事处</v>
          </cell>
          <cell r="J606" t="str">
            <v>潮阳区政府</v>
          </cell>
        </row>
        <row r="607">
          <cell r="B607" t="str">
            <v>潮阳区文光街道老旧小区改造项目</v>
          </cell>
          <cell r="C607" t="str">
            <v>拟对文光街道57个老旧小区进行升级改造，涉及楼栋541栋，户数22913户，总建筑面积约147.0441万平方米。包括小区内居民楼栋老旧脱落墙体修复、小区三线改造、小区老旧管网改造等方面。</v>
          </cell>
          <cell r="D607" t="str">
            <v>续建</v>
          </cell>
          <cell r="E607" t="str">
            <v>2020-2023</v>
          </cell>
          <cell r="F607">
            <v>11.33</v>
          </cell>
          <cell r="G607">
            <v>0.8</v>
          </cell>
          <cell r="H607">
            <v>10.53</v>
          </cell>
          <cell r="I607" t="str">
            <v>潮阳区文光街道办事处</v>
          </cell>
          <cell r="J607" t="str">
            <v>潮阳区政府</v>
          </cell>
        </row>
        <row r="608">
          <cell r="B608" t="str">
            <v>“三旧”改造项目</v>
          </cell>
          <cell r="C608" t="str">
            <v>54项</v>
          </cell>
        </row>
        <row r="608">
          <cell r="F608">
            <v>417.619</v>
          </cell>
          <cell r="G608">
            <v>73.3953</v>
          </cell>
          <cell r="H608">
            <v>273.1087</v>
          </cell>
        </row>
        <row r="609">
          <cell r="B609" t="str">
            <v>金砂侨社片区“三旧”改造项目</v>
          </cell>
          <cell r="C609" t="str">
            <v>项目建设三栋28层（局部24层）的住宅楼，实用地面积20221.21平方米，建筑面积约85705.9平方米，计容建筑面积约70460.2平方米。</v>
          </cell>
          <cell r="D609" t="str">
            <v>续建</v>
          </cell>
          <cell r="E609" t="str">
            <v>2020-2022</v>
          </cell>
          <cell r="F609">
            <v>4</v>
          </cell>
          <cell r="G609">
            <v>1.25</v>
          </cell>
          <cell r="H609">
            <v>2.75</v>
          </cell>
          <cell r="I609" t="str">
            <v>汕头市汇联房地产开发有限公司</v>
          </cell>
          <cell r="J609" t="str">
            <v>金平区政府</v>
          </cell>
        </row>
        <row r="610">
          <cell r="B610" t="str">
            <v>金丰路13号和金埕里6号“三旧”改造项目</v>
          </cell>
          <cell r="C610" t="str">
            <v>项目占地面积50.094亩，项目拟建设5栋面积131500平方米的高层住宅楼及公共绿地与道路。</v>
          </cell>
          <cell r="D610" t="str">
            <v>续建</v>
          </cell>
          <cell r="E610" t="str">
            <v>2020-2022</v>
          </cell>
          <cell r="F610">
            <v>5.81</v>
          </cell>
          <cell r="G610">
            <v>1.85</v>
          </cell>
          <cell r="H610">
            <v>3.96</v>
          </cell>
          <cell r="I610" t="str">
            <v>广东熙泰房产开发有限公司、汕头市原晟房产开发有限公司</v>
          </cell>
          <cell r="J610" t="str">
            <v>金平区政府</v>
          </cell>
        </row>
        <row r="611">
          <cell r="B611" t="str">
            <v>光华北一路“三旧”改造项目（华悦春天花园）</v>
          </cell>
          <cell r="C611" t="str">
            <v>项目占地面积56.432亩，项目拟建设7栋16-29层高层住宅小区，05-01（之一）地块为公园绿地。</v>
          </cell>
          <cell r="D611" t="str">
            <v>续建</v>
          </cell>
          <cell r="E611" t="str">
            <v>2020-2022</v>
          </cell>
          <cell r="F611">
            <v>7.2106</v>
          </cell>
          <cell r="G611">
            <v>6</v>
          </cell>
          <cell r="H611">
            <v>1.2106</v>
          </cell>
          <cell r="I611" t="str">
            <v>汕头市笃诚房地产开发有限公司</v>
          </cell>
          <cell r="J611" t="str">
            <v>金平区政府</v>
          </cell>
        </row>
        <row r="612">
          <cell r="B612" t="str">
            <v>“新乡小学旁西侧旧厂房片区”三旧改造项目</v>
          </cell>
          <cell r="C612" t="str">
            <v>项目总面积24552.44平方米，建设商住楼45691平方米及公共配套楼约1700平方米。</v>
          </cell>
          <cell r="D612" t="str">
            <v>新开工</v>
          </cell>
          <cell r="E612" t="str">
            <v>2022-2023</v>
          </cell>
          <cell r="F612">
            <v>2.4</v>
          </cell>
          <cell r="G612">
            <v>0</v>
          </cell>
          <cell r="H612">
            <v>2.4</v>
          </cell>
          <cell r="I612" t="str">
            <v>汕头市瑞达房地产开发有限公司、光华街道新乡股份经济联合社</v>
          </cell>
          <cell r="J612" t="str">
            <v>金平区政府</v>
          </cell>
        </row>
        <row r="613">
          <cell r="B613" t="str">
            <v>大窖东围片区旧厂房“三旧”改造项目</v>
          </cell>
          <cell r="C613" t="str">
            <v>项目用地总面积64340.3平方米，其中道路绿化面积13422.8平方米，实用地面积50917.5平方米，建设住宅及商业建筑。</v>
          </cell>
          <cell r="D613" t="str">
            <v>续建</v>
          </cell>
          <cell r="E613" t="str">
            <v>2020-2023</v>
          </cell>
          <cell r="F613">
            <v>6.3</v>
          </cell>
          <cell r="G613">
            <v>0.02</v>
          </cell>
          <cell r="H613">
            <v>6.28</v>
          </cell>
          <cell r="I613" t="str">
            <v>汕头市安嘉房地产开发有限公司</v>
          </cell>
          <cell r="J613" t="str">
            <v>金平区政府</v>
          </cell>
        </row>
        <row r="614">
          <cell r="B614" t="str">
            <v>汕樟路浮东经联社旧村庄“三旧”成片改造项目</v>
          </cell>
          <cell r="C614" t="str">
            <v>项目改造范围涉及用地共28宗，总用地面积合计455231.19平方米（折合683.88亩）。计划分三期实施。</v>
          </cell>
          <cell r="D614" t="str">
            <v>新开工</v>
          </cell>
          <cell r="E614" t="str">
            <v>2022-2030</v>
          </cell>
          <cell r="F614">
            <v>100</v>
          </cell>
          <cell r="G614">
            <v>0</v>
          </cell>
          <cell r="H614">
            <v>30</v>
          </cell>
          <cell r="I614" t="str">
            <v>广东泰安房地产集团有限公司</v>
          </cell>
          <cell r="J614" t="str">
            <v>金平区政府</v>
          </cell>
        </row>
        <row r="615">
          <cell r="B615" t="str">
            <v>大窖金湖路工业区“三旧”改造项目</v>
          </cell>
          <cell r="C615" t="str">
            <v>项目总用地面积31177.86平方米，实用地面积26334.9平方米，包括体育场馆、幼儿园和住宅楼等。</v>
          </cell>
          <cell r="D615" t="str">
            <v>新开工</v>
          </cell>
          <cell r="E615" t="str">
            <v>2022-2023</v>
          </cell>
          <cell r="F615">
            <v>3.72</v>
          </cell>
          <cell r="G615">
            <v>0</v>
          </cell>
          <cell r="H615">
            <v>3.72</v>
          </cell>
          <cell r="I615" t="str">
            <v>广东晶莹装饰有限公司</v>
          </cell>
          <cell r="J615" t="str">
            <v>金平区政府</v>
          </cell>
        </row>
        <row r="616">
          <cell r="B616" t="str">
            <v>汕头市金平区新世界家私城片区“三旧”改造项目</v>
          </cell>
          <cell r="C616" t="str">
            <v>项目拟建设7幢23-28层高层商住楼（设置1-2层商业服务设施）、1幢16层综合楼、1幢5层综合停车楼、1幢3-4层幼儿园及配套设施。</v>
          </cell>
          <cell r="D616" t="str">
            <v>新开工</v>
          </cell>
          <cell r="E616" t="str">
            <v>2022-2024</v>
          </cell>
          <cell r="F616">
            <v>7.9</v>
          </cell>
          <cell r="G616">
            <v>0</v>
          </cell>
          <cell r="H616">
            <v>7.9</v>
          </cell>
          <cell r="I616" t="str">
            <v>汕头市新潮置业有限公司</v>
          </cell>
          <cell r="J616" t="str">
            <v>金平区政府</v>
          </cell>
        </row>
        <row r="617">
          <cell r="B617" t="str">
            <v>汕头市金平区大学路44号“三旧”改造项目</v>
          </cell>
          <cell r="C617" t="str">
            <v>建设高层住宅小区，其中住宅计容建筑面积24771平方米；商业/商务计容建筑面积12386平方米，落实服务设施配套。</v>
          </cell>
          <cell r="D617" t="str">
            <v>新开工</v>
          </cell>
          <cell r="E617" t="str">
            <v>2022-2025</v>
          </cell>
          <cell r="F617">
            <v>1.044</v>
          </cell>
          <cell r="G617">
            <v>0</v>
          </cell>
          <cell r="H617">
            <v>1.044</v>
          </cell>
          <cell r="I617" t="str">
            <v>汕头市浦江物业有限公司</v>
          </cell>
          <cell r="J617" t="str">
            <v>金平区政府</v>
          </cell>
        </row>
        <row r="618">
          <cell r="B618" t="str">
            <v>汕头市金平区大学路44号“三旧”改造项目（二期）</v>
          </cell>
          <cell r="C618" t="str">
            <v>建设高层住宅小区，其中住宅计容建筑面积15168平方米；商业/商务计容建筑面积7584平方米，落实服务设施配套。</v>
          </cell>
          <cell r="D618" t="str">
            <v>新开工</v>
          </cell>
          <cell r="E618" t="str">
            <v>2024-2029</v>
          </cell>
          <cell r="F618">
            <v>2.11</v>
          </cell>
          <cell r="G618">
            <v>0</v>
          </cell>
          <cell r="H618">
            <v>1</v>
          </cell>
          <cell r="I618" t="str">
            <v>汕头市浦江物业有限公司</v>
          </cell>
          <cell r="J618" t="str">
            <v>金平区政府</v>
          </cell>
        </row>
        <row r="619">
          <cell r="B619" t="str">
            <v>汕头市金平区护堤路40-42号旧厂房“三旧”改造项目</v>
          </cell>
          <cell r="C619" t="str">
            <v>建设高层住宅小区，规划住宅用地面积5636.42平方米，对应配套公共服务设施。</v>
          </cell>
          <cell r="D619" t="str">
            <v>新开工</v>
          </cell>
          <cell r="E619" t="str">
            <v>2022-2025</v>
          </cell>
          <cell r="F619">
            <v>1.4</v>
          </cell>
          <cell r="G619">
            <v>0</v>
          </cell>
          <cell r="H619">
            <v>1.4</v>
          </cell>
          <cell r="I619" t="str">
            <v>汕头市顺达房地产有限公司</v>
          </cell>
          <cell r="J619" t="str">
            <v>金平区政府</v>
          </cell>
        </row>
        <row r="620">
          <cell r="B620" t="str">
            <v>光华北一路“三旧”改造项目（二期）</v>
          </cell>
          <cell r="C620" t="str">
            <v>建设住宅小区，计容建筑面积20360平方米，落实服务设施配套。</v>
          </cell>
          <cell r="D620" t="str">
            <v>新开工</v>
          </cell>
          <cell r="E620" t="str">
            <v>2023-2025</v>
          </cell>
          <cell r="F620">
            <v>1.2176</v>
          </cell>
          <cell r="G620">
            <v>0</v>
          </cell>
          <cell r="H620">
            <v>1.2176</v>
          </cell>
          <cell r="I620" t="str">
            <v>汕头市笃诚房地产开发有限公司</v>
          </cell>
          <cell r="J620" t="str">
            <v>金平区政府</v>
          </cell>
        </row>
        <row r="621">
          <cell r="B621" t="str">
            <v>汕头市金平区东厦路100号片区“三旧”改造项目（二期）</v>
          </cell>
          <cell r="C621" t="str">
            <v>建设高层居住小区，计容建筑面积219908平方米，落实服务设施配套。</v>
          </cell>
          <cell r="D621" t="str">
            <v>新开工</v>
          </cell>
          <cell r="E621" t="str">
            <v>2021-2024</v>
          </cell>
          <cell r="F621">
            <v>4.96</v>
          </cell>
          <cell r="G621">
            <v>0</v>
          </cell>
          <cell r="H621">
            <v>4.96</v>
          </cell>
          <cell r="I621" t="str">
            <v>汕头市深源金宸房地产有限公司</v>
          </cell>
          <cell r="J621" t="str">
            <v>金平区政府</v>
          </cell>
        </row>
        <row r="622">
          <cell r="B622" t="str">
            <v>汕头市金平区大华路86号“三旧”改造项目（旭盛园）</v>
          </cell>
          <cell r="C622" t="str">
            <v>项目建筑面积59325.72平方米，主要建设3栋17至31层的高层住宅。配套的商业服务用房，物业管理服务用房及其他设施用房。</v>
          </cell>
          <cell r="D622" t="str">
            <v>新开工</v>
          </cell>
          <cell r="E622" t="str">
            <v>2021-2023</v>
          </cell>
          <cell r="F622">
            <v>1.3115</v>
          </cell>
          <cell r="G622">
            <v>0</v>
          </cell>
          <cell r="H622">
            <v>1.3115</v>
          </cell>
          <cell r="I622" t="str">
            <v>汕头市韩堤房地产有限有公司</v>
          </cell>
          <cell r="J622" t="str">
            <v>金平区政府</v>
          </cell>
        </row>
        <row r="623">
          <cell r="B623" t="str">
            <v>汕头市金平区光华路45、47号用地“三旧”改造项目</v>
          </cell>
          <cell r="C623" t="str">
            <v>项目建筑面积90366.24平方米，其中住宅面积62548.04平方米，服务设施用房面积4362.20平方米，建设3幢19至27层的商住楼及相关配套设施。</v>
          </cell>
          <cell r="D623" t="str">
            <v>新开工</v>
          </cell>
          <cell r="E623" t="str">
            <v>2022-2025</v>
          </cell>
          <cell r="F623">
            <v>4.28</v>
          </cell>
          <cell r="G623">
            <v>0</v>
          </cell>
          <cell r="H623">
            <v>4.28</v>
          </cell>
          <cell r="I623" t="str">
            <v>汕头龙光景悦地产有限公司</v>
          </cell>
          <cell r="J623" t="str">
            <v>金平区政府</v>
          </cell>
        </row>
        <row r="624">
          <cell r="B624" t="str">
            <v>汕头市金平区金园路北侧用地“三旧”改造项目</v>
          </cell>
          <cell r="C624" t="str">
            <v>项目建筑面积35640.58平方米，项目规划建设30层高层住宅楼，沿金园路首层设置1层服务设施、配套两层地下停车场、配电房、垃圾收集间等设施。</v>
          </cell>
          <cell r="D624" t="str">
            <v>新开工</v>
          </cell>
          <cell r="E624" t="str">
            <v>2022-2023</v>
          </cell>
          <cell r="F624">
            <v>1</v>
          </cell>
          <cell r="G624">
            <v>0</v>
          </cell>
          <cell r="H624">
            <v>1</v>
          </cell>
          <cell r="I624" t="str">
            <v>汕头市深源金宸房地产有限公司</v>
          </cell>
          <cell r="J624" t="str">
            <v>金平区政府</v>
          </cell>
        </row>
        <row r="625">
          <cell r="B625" t="str">
            <v>西港路87号精细片区“三旧”改造项目</v>
          </cell>
          <cell r="C625" t="str">
            <v>项目建筑面积27112平方米，项目规划建高层住宅楼，新建城市公共停车场以及新建办公楼、商场、酒店等公共建筑类项目。</v>
          </cell>
          <cell r="D625" t="str">
            <v>新开工</v>
          </cell>
          <cell r="E625" t="str">
            <v>2022-2024</v>
          </cell>
          <cell r="F625">
            <v>1</v>
          </cell>
          <cell r="G625">
            <v>0</v>
          </cell>
          <cell r="H625">
            <v>1</v>
          </cell>
          <cell r="I625" t="str">
            <v>汕头市正亨房地产开发有限公司</v>
          </cell>
          <cell r="J625" t="str">
            <v>金平区政府</v>
          </cell>
        </row>
        <row r="626">
          <cell r="B626" t="str">
            <v>汕头市金平区北墩莲池片区“三旧”改造项目（一、二期）</v>
          </cell>
          <cell r="C626" t="str">
            <v>项目占地面积58152.2平方米，实用地面积46340.7平方米，建筑面积237400.53平方米建设12栋5至30层的商住楼，2栋2至7层的商业建筑，2栋5至7层的配套设施。配套包括社区老年人日间照料中心、文化活动站等。</v>
          </cell>
          <cell r="D626" t="str">
            <v>续建</v>
          </cell>
          <cell r="E626" t="str">
            <v>2019-2021</v>
          </cell>
          <cell r="F626">
            <v>5.21</v>
          </cell>
          <cell r="G626">
            <v>1.305</v>
          </cell>
          <cell r="H626">
            <v>3.9</v>
          </cell>
          <cell r="I626" t="str">
            <v>汕头市联泰汇悦春天房地产有限公司</v>
          </cell>
          <cell r="J626" t="str">
            <v>金平区政府</v>
          </cell>
        </row>
        <row r="627">
          <cell r="B627" t="str">
            <v>金湖路68号、金湖桥南面韩江旁用地“三旧”改造项目</v>
          </cell>
          <cell r="C627" t="str">
            <v>项目分为两块地块。金湖路68号地块面积6454.57平方米，建筑面积37817.01平方米。建设一栋22层住宅楼，配套地下两层停车场面积9189.01平方米。金湖桥南面韩江旁地块面积3090.47平方米，为公共绿地、城市道路用地。</v>
          </cell>
          <cell r="D627" t="str">
            <v>新开工</v>
          </cell>
          <cell r="E627" t="str">
            <v>2022-2023</v>
          </cell>
          <cell r="F627">
            <v>1.2</v>
          </cell>
          <cell r="G627">
            <v>0</v>
          </cell>
          <cell r="H627">
            <v>1.2</v>
          </cell>
          <cell r="I627" t="str">
            <v>汕头市汇联房地产开发有限公司</v>
          </cell>
          <cell r="J627" t="str">
            <v>金平区政府</v>
          </cell>
        </row>
        <row r="628">
          <cell r="B628" t="str">
            <v>汕头市金平区西河路6号、7号“三旧”改造项目</v>
          </cell>
          <cell r="C628" t="str">
            <v>项目占地面积32062.57平方米，实用地面积26213.47平方米，总建筑面积120005.45平方米，建设3栋32层高层住宅，1栋4层停车楼，1栋6层局部3层综合楼，配套建设肉菜市场、社区卫生站、文化活动站、配电房、水泵房等。</v>
          </cell>
          <cell r="D628" t="str">
            <v>新开工</v>
          </cell>
          <cell r="E628" t="str">
            <v>2021-2024</v>
          </cell>
          <cell r="F628">
            <v>5</v>
          </cell>
          <cell r="G628">
            <v>0</v>
          </cell>
          <cell r="H628">
            <v>5</v>
          </cell>
          <cell r="I628" t="str">
            <v>汕头市合和房地产开发有限公司</v>
          </cell>
          <cell r="J628" t="str">
            <v>金平区政府</v>
          </cell>
        </row>
        <row r="629">
          <cell r="B629" t="str">
            <v>金平区“三旧”改造项目配建公共基础设施项目</v>
          </cell>
          <cell r="C629" t="str">
            <v>项目为金平区“三旧”改造项目配套建设的公共基础设施项目，包括学校、幼儿园、区间道路、社区服务中心、居委会、公园绿化等。</v>
          </cell>
          <cell r="D629" t="str">
            <v>新开工</v>
          </cell>
          <cell r="E629" t="str">
            <v>2022-2025</v>
          </cell>
          <cell r="F629">
            <v>3</v>
          </cell>
          <cell r="G629">
            <v>0</v>
          </cell>
          <cell r="H629">
            <v>3</v>
          </cell>
          <cell r="I629" t="str">
            <v>“三旧”改造项目建设单位</v>
          </cell>
          <cell r="J629" t="str">
            <v>金平区政府</v>
          </cell>
        </row>
        <row r="630">
          <cell r="B630" t="str">
            <v>汕头市金钿房地产开发有限公司“三旧”改造项目福田里</v>
          </cell>
          <cell r="C630" t="str">
            <v>4栋商住楼，总建筑面积73169.54平方米。</v>
          </cell>
          <cell r="D630" t="str">
            <v>续建</v>
          </cell>
          <cell r="E630" t="str">
            <v>2020-2021</v>
          </cell>
          <cell r="F630">
            <v>6</v>
          </cell>
          <cell r="G630">
            <v>2</v>
          </cell>
          <cell r="H630">
            <v>4</v>
          </cell>
          <cell r="I630" t="str">
            <v>汕头市金钿房地产开发有限公司</v>
          </cell>
          <cell r="J630" t="str">
            <v>龙湖区政府</v>
          </cell>
        </row>
        <row r="631">
          <cell r="B631" t="str">
            <v>龙湖区32街区D06-2三旧改造项目</v>
          </cell>
          <cell r="C631" t="str">
            <v>项目建设2栋住宅楼，其中1栋为16层，1栋为15层。项目用地面积6044.2㎡，总建筑面积32075.35㎡。 </v>
          </cell>
          <cell r="D631" t="str">
            <v>续建</v>
          </cell>
          <cell r="E631" t="str">
            <v>2020-2024</v>
          </cell>
          <cell r="F631">
            <v>5</v>
          </cell>
          <cell r="G631">
            <v>0.6</v>
          </cell>
          <cell r="H631">
            <v>4.4</v>
          </cell>
          <cell r="I631" t="str">
            <v>汕头市奋达经济发展有限公司</v>
          </cell>
          <cell r="J631" t="str">
            <v>龙湖区政府</v>
          </cell>
        </row>
        <row r="632">
          <cell r="B632" t="str">
            <v>旋达房地产龙湖区珠业一街15、17号地块“三旧”改造项目</v>
          </cell>
          <cell r="C632" t="str">
            <v>拟建3幢7~17层商住楼，总建筑面积50502.47平方米，地下一层停车库。</v>
          </cell>
          <cell r="D632" t="str">
            <v>续建</v>
          </cell>
          <cell r="E632" t="str">
            <v>2020-2021</v>
          </cell>
          <cell r="F632">
            <v>3</v>
          </cell>
          <cell r="G632">
            <v>1.5</v>
          </cell>
          <cell r="H632">
            <v>1.5</v>
          </cell>
          <cell r="I632" t="str">
            <v>汕头市旋达房地产开发有限公司</v>
          </cell>
          <cell r="J632" t="str">
            <v>龙湖区政府</v>
          </cell>
        </row>
        <row r="633">
          <cell r="B633" t="str">
            <v>丽水庄珠华工业区B地块C幢用地“三旧”改造项目</v>
          </cell>
          <cell r="C633" t="str">
            <v>拟建2幢17层商住楼，总建筑面积35908.64平方米，地下二层停车库。</v>
          </cell>
          <cell r="D633" t="str">
            <v>新开工</v>
          </cell>
          <cell r="E633" t="str">
            <v>2022-2023</v>
          </cell>
          <cell r="F633">
            <v>2</v>
          </cell>
          <cell r="G633">
            <v>0</v>
          </cell>
          <cell r="H633">
            <v>2</v>
          </cell>
          <cell r="I633" t="str">
            <v>汕头市品誉房地产开发有限公司</v>
          </cell>
          <cell r="J633" t="str">
            <v>龙湖区政府</v>
          </cell>
        </row>
        <row r="634">
          <cell r="B634" t="str">
            <v>荷悦里（暂名）三旧改造项目</v>
          </cell>
          <cell r="C634" t="str">
            <v>计划建设2幢17层商住楼，总建筑面积65802.8平方米（含二层地下室14329平方米）。</v>
          </cell>
          <cell r="D634" t="str">
            <v>续建</v>
          </cell>
          <cell r="E634" t="str">
            <v>2020-2022</v>
          </cell>
          <cell r="F634">
            <v>4.5495</v>
          </cell>
          <cell r="G634">
            <v>1.8</v>
          </cell>
          <cell r="H634">
            <v>2.7495</v>
          </cell>
          <cell r="I634" t="str">
            <v>汕头市莲花房地产有限公司</v>
          </cell>
          <cell r="J634" t="str">
            <v>龙湖区政府</v>
          </cell>
        </row>
        <row r="635">
          <cell r="B635" t="str">
            <v>汕头鳗联股份有限公司龙湖31街区“三旧”改造项目</v>
          </cell>
          <cell r="C635" t="str">
            <v>总用地面积16575平方米，实用地面积15141.9平方米，总建筑面积93467平方米，计容建筑面积68138平方米，其中住宅60163平方米，商业、商务7975平方米。计划建设4幢22-24层高层住宅楼，二层地下室车库。 </v>
          </cell>
          <cell r="D635" t="str">
            <v>续建</v>
          </cell>
          <cell r="E635" t="str">
            <v>2020-2022</v>
          </cell>
          <cell r="F635">
            <v>7</v>
          </cell>
          <cell r="G635">
            <v>0</v>
          </cell>
          <cell r="H635">
            <v>7</v>
          </cell>
          <cell r="I635" t="str">
            <v>汕头鳗联股份有限公司</v>
          </cell>
          <cell r="J635" t="str">
            <v>龙湖区政府</v>
          </cell>
        </row>
        <row r="636">
          <cell r="B636" t="str">
            <v>汕头市龙湖区黄山路西侧珠池新村旧厂房“三旧”改造项目</v>
          </cell>
          <cell r="C636" t="str">
            <v>项目实用地面积27448.3平方米，总建筑面积146670平方米。计划建设6幢17-24层住宅楼、1座幼儿园及配套沿街商铺、地下车库等。</v>
          </cell>
          <cell r="D636" t="str">
            <v>新开工</v>
          </cell>
          <cell r="E636" t="str">
            <v>2021-2023</v>
          </cell>
          <cell r="F636">
            <v>9</v>
          </cell>
          <cell r="G636">
            <v>0</v>
          </cell>
          <cell r="H636">
            <v>9</v>
          </cell>
          <cell r="I636" t="str">
            <v>汕头市龙凯房地产开发有限公司</v>
          </cell>
          <cell r="J636" t="str">
            <v>龙湖区政府</v>
          </cell>
        </row>
        <row r="637">
          <cell r="B637" t="str">
            <v>汕头市龙湖区珠池街道珠东洪门片“三旧”改造项目</v>
          </cell>
          <cell r="C637" t="str">
            <v>项目实用地面积5118.54平方米， 计容建筑面积23033.43平方米，总建筑面积29931平方米。计划建设1幢23层住宅配套沿街商铺及地下车库等。 </v>
          </cell>
          <cell r="D637" t="str">
            <v>新开工</v>
          </cell>
          <cell r="E637" t="str">
            <v>2021-2022</v>
          </cell>
          <cell r="F637">
            <v>2</v>
          </cell>
          <cell r="G637">
            <v>0</v>
          </cell>
          <cell r="H637">
            <v>2</v>
          </cell>
          <cell r="I637" t="str">
            <v>汕头市龙凯房地产开发有限公司</v>
          </cell>
          <cell r="J637" t="str">
            <v>龙湖区政府</v>
          </cell>
        </row>
        <row r="638">
          <cell r="B638" t="str">
            <v>汕头市衡山路45号“三旧”改造项目</v>
          </cell>
          <cell r="C638" t="str">
            <v>实用地面积2680平方米，总建筑面积13121.01平方米。拟建造1栋17层的商业楼，其中商铺建筑面积1054.79平方米，商业公寓建筑面积9555.85平方米，其他建筑面积107.42平方米。</v>
          </cell>
          <cell r="D638" t="str">
            <v>新开工</v>
          </cell>
          <cell r="E638" t="str">
            <v>2022-2023</v>
          </cell>
          <cell r="F638">
            <v>1</v>
          </cell>
          <cell r="G638">
            <v>0</v>
          </cell>
          <cell r="H638">
            <v>1</v>
          </cell>
          <cell r="I638" t="str">
            <v>汕头市首逸房地产开发有限公司</v>
          </cell>
          <cell r="J638" t="str">
            <v>龙湖区政府</v>
          </cell>
        </row>
        <row r="639">
          <cell r="B639" t="str">
            <v>汕头市龙湖区30-A街区I3地块“三旧”改造项目</v>
          </cell>
          <cell r="C639" t="str">
            <v>项目总用地面积为8261.9平方米（12.39亩），实用地面积：6226.5平方米（9.34亩）。项目总建筑面积约34102平方米，计容建筑面积约28019平方米。项目建设2幢住宅楼，一层地下车库，住宅楼层数为17层。</v>
          </cell>
          <cell r="D639" t="str">
            <v>新开工</v>
          </cell>
          <cell r="E639" t="str">
            <v>2022-2022</v>
          </cell>
          <cell r="F639">
            <v>3</v>
          </cell>
          <cell r="G639">
            <v>0</v>
          </cell>
          <cell r="H639">
            <v>3</v>
          </cell>
          <cell r="I639" t="str">
            <v>汕头市泰星地产有限公司</v>
          </cell>
          <cell r="J639" t="str">
            <v>龙湖区政府</v>
          </cell>
        </row>
        <row r="640">
          <cell r="B640" t="str">
            <v>经纬源家园“三旧”改造项目</v>
          </cell>
          <cell r="C640" t="str">
            <v>项目总占地面积91833.4㎡（约138亩），总建筑面积约45万平方米，容积率3.6，计划总投资约20亿元。项目分三期建设，由25栋16-17层构成，项目西期规划4幢小高层建筑、1栋政府廉租公房及1所公立小学、东区由20栋16-17层构成。</v>
          </cell>
          <cell r="D640" t="str">
            <v>续建</v>
          </cell>
          <cell r="E640" t="str">
            <v>2018-2022</v>
          </cell>
          <cell r="F640">
            <v>20</v>
          </cell>
          <cell r="G640">
            <v>4.4923</v>
          </cell>
          <cell r="H640">
            <v>15.5077</v>
          </cell>
          <cell r="I640" t="str">
            <v>经纬集团房地产开发有限公司</v>
          </cell>
          <cell r="J640" t="str">
            <v>龙湖区政府</v>
          </cell>
        </row>
        <row r="641">
          <cell r="B641" t="str">
            <v>东岸名居“三旧”改造项目</v>
          </cell>
          <cell r="C641" t="str">
            <v>本项目拟建8幢，6幢住宅楼、1幢公寓、1幢商业用房，配套物业管理用房，居民健身措施，配电房、水泵房和垃圾收集间等设施。计容面积约124949.2㎡（其中住宅面积约92987.7㎡，公寓约13421.5㎡，商业约17815.8㎡）。</v>
          </cell>
          <cell r="D641" t="str">
            <v>续建</v>
          </cell>
          <cell r="E641" t="str">
            <v>2020-2022</v>
          </cell>
          <cell r="F641">
            <v>10.9</v>
          </cell>
          <cell r="G641">
            <v>3.8</v>
          </cell>
          <cell r="H641">
            <v>7.1</v>
          </cell>
          <cell r="I641" t="str">
            <v>汕头市德业基投资有限公司</v>
          </cell>
          <cell r="J641" t="str">
            <v>龙湖区政府</v>
          </cell>
        </row>
        <row r="642">
          <cell r="B642" t="str">
            <v>汕头市泰山路82号地块改造项目</v>
          </cell>
          <cell r="C642" t="str">
            <v>总建筑面积：96952.6平方米，拟建5栋17层住宅楼（沿街裙楼）、1栋3层配套设施以及街心公园1处。</v>
          </cell>
          <cell r="D642" t="str">
            <v>续建</v>
          </cell>
          <cell r="E642" t="str">
            <v>2020-2023</v>
          </cell>
          <cell r="F642">
            <v>5.8</v>
          </cell>
          <cell r="G642">
            <v>1</v>
          </cell>
          <cell r="H642">
            <v>4.8</v>
          </cell>
          <cell r="I642" t="str">
            <v>汕头市南鑫实业有限公司</v>
          </cell>
          <cell r="J642" t="str">
            <v>龙湖区政府</v>
          </cell>
        </row>
        <row r="643">
          <cell r="B643" t="str">
            <v>汕头市珠南置业有限公司旧厂房改造项目</v>
          </cell>
          <cell r="C643" t="str">
            <v>项目实际占地面积12399.5㎡，拟建3幢8-23层商住楼（其中：第一幢第一单元为8层商务公寓），沿街首层裙楼为商业铺面。</v>
          </cell>
          <cell r="D643" t="str">
            <v>续建</v>
          </cell>
          <cell r="E643" t="str">
            <v>2020-2023</v>
          </cell>
          <cell r="F643">
            <v>1.6</v>
          </cell>
          <cell r="G643">
            <v>0.74</v>
          </cell>
          <cell r="H643">
            <v>0.86</v>
          </cell>
          <cell r="I643" t="str">
            <v>汕头市珠南置业有限公司</v>
          </cell>
          <cell r="J643" t="str">
            <v>龙湖区政府</v>
          </cell>
        </row>
        <row r="644">
          <cell r="B644" t="str">
            <v>旧厂房“三旧”改造主体工程（一期） </v>
          </cell>
          <cell r="C644" t="str">
            <v>项目占地面积约40422.9平方米，容积率4.78；计划建设6幢33层，1幢7层住宅,总建筑面积约249999.9平方米；其中计容面积193067.33平方米，不计容面积56932.57平方米。</v>
          </cell>
          <cell r="D644" t="str">
            <v>续建</v>
          </cell>
          <cell r="E644" t="str">
            <v>2020-2023</v>
          </cell>
          <cell r="F644">
            <v>11.8935</v>
          </cell>
          <cell r="G644">
            <v>3</v>
          </cell>
          <cell r="H644">
            <v>8.8935</v>
          </cell>
          <cell r="I644" t="str">
            <v>汕头市丰迪房地产开发有限公司</v>
          </cell>
          <cell r="J644" t="str">
            <v>澄海区政府</v>
          </cell>
        </row>
        <row r="645">
          <cell r="B645" t="str">
            <v>潮阳区海门镇城关旧城改造项目</v>
          </cell>
          <cell r="C645" t="str">
            <v>项目总建筑面积15.4万平方米，拆迁改造面积约3.9万平方米。</v>
          </cell>
          <cell r="D645" t="str">
            <v>续建</v>
          </cell>
          <cell r="E645" t="str">
            <v>2020-2021</v>
          </cell>
          <cell r="F645">
            <v>1.96</v>
          </cell>
          <cell r="G645">
            <v>1.4</v>
          </cell>
          <cell r="H645">
            <v>0.56</v>
          </cell>
          <cell r="I645" t="str">
            <v>潮阳区海门镇城关社区</v>
          </cell>
          <cell r="J645" t="str">
            <v>潮阳区政府</v>
          </cell>
        </row>
        <row r="646">
          <cell r="B646" t="str">
            <v>红星社区三旧改造项目</v>
          </cell>
          <cell r="C646" t="str">
            <v>1.制定红星旧村房屋征收补偿方案和红星新村选址、设计方案以及相应的住宅分配方案；2.编制红星新村选址范围内的修建性详细规划；3.制定红星社区改造投融资方案，和投资方开展合作洽谈；4.按规定程序申报三旧改造各项手续。</v>
          </cell>
          <cell r="D646" t="str">
            <v>新开工</v>
          </cell>
          <cell r="E646" t="str">
            <v>2022-2025</v>
          </cell>
          <cell r="F646">
            <v>10</v>
          </cell>
          <cell r="G646">
            <v>0</v>
          </cell>
          <cell r="H646">
            <v>10</v>
          </cell>
          <cell r="I646" t="str">
            <v>红星经联社</v>
          </cell>
          <cell r="J646" t="str">
            <v>濠江区政府</v>
          </cell>
        </row>
        <row r="647">
          <cell r="B647" t="str">
            <v>青云山庄三旧改造项目</v>
          </cell>
          <cell r="C647" t="str">
            <v>位于濠江区磊广路青洲盐场路段北侧青云山庄，用地面积约223亩。</v>
          </cell>
          <cell r="D647" t="str">
            <v>新开工</v>
          </cell>
          <cell r="E647" t="str">
            <v>2022-2025</v>
          </cell>
          <cell r="F647">
            <v>5</v>
          </cell>
          <cell r="G647">
            <v>0</v>
          </cell>
          <cell r="H647">
            <v>5</v>
          </cell>
        </row>
        <row r="647">
          <cell r="J647" t="str">
            <v>濠江区政府</v>
          </cell>
        </row>
        <row r="648">
          <cell r="B648" t="str">
            <v>塔脚池“三旧”改造项目</v>
          </cell>
          <cell r="C648" t="str">
            <v>B-01地块总用地面积18793.282m2，B-02地块总用地面积1479.867m2，道路用地面积167.191㎡，建筑密度裙楼≤40%，主楼≤25%，1.0＜容积率≤3.5，绿化率≥30%，停车率≥20%。</v>
          </cell>
          <cell r="D648" t="str">
            <v>续建</v>
          </cell>
          <cell r="E648" t="str">
            <v>2020-2023</v>
          </cell>
          <cell r="F648">
            <v>3.06</v>
          </cell>
          <cell r="G648">
            <v>0.22</v>
          </cell>
          <cell r="H648">
            <v>2.84</v>
          </cell>
          <cell r="I648" t="str">
            <v>汕头市创元房地产开发有限公司</v>
          </cell>
          <cell r="J648" t="str">
            <v>濠江区政府</v>
          </cell>
        </row>
        <row r="649">
          <cell r="B649" t="str">
            <v>茂南社区磊广大道南侧土头洋“三旧”改造项目</v>
          </cell>
          <cell r="C649" t="str">
            <v>项目位于茂南社区磊广大道南侧土头洋，用地面积24368.00平方米（折合36.551亩），拟改造为商住用途。</v>
          </cell>
          <cell r="D649" t="str">
            <v>新开工</v>
          </cell>
          <cell r="E649" t="str">
            <v>2022-2023</v>
          </cell>
          <cell r="F649">
            <v>2.66</v>
          </cell>
          <cell r="G649">
            <v>0</v>
          </cell>
          <cell r="H649">
            <v>2.66</v>
          </cell>
          <cell r="I649" t="str">
            <v>茂南经联社</v>
          </cell>
          <cell r="J649" t="str">
            <v>濠江区政府</v>
          </cell>
        </row>
        <row r="650">
          <cell r="B650" t="str">
            <v>广东东通文具有限公司“三旧”改造项目</v>
          </cell>
          <cell r="C650" t="str">
            <v>该项目“三旧”改造标图建库已批复，企业意向改造为商品住宅，项目用地面积约31亩。</v>
          </cell>
          <cell r="D650" t="str">
            <v>新开工</v>
          </cell>
          <cell r="E650" t="str">
            <v>2022-2025</v>
          </cell>
          <cell r="F650">
            <v>5</v>
          </cell>
          <cell r="G650">
            <v>0</v>
          </cell>
          <cell r="H650">
            <v>5</v>
          </cell>
          <cell r="I650" t="str">
            <v>广东东通文具有限公司</v>
          </cell>
          <cell r="J650" t="str">
            <v>濠江区政府</v>
          </cell>
        </row>
        <row r="651">
          <cell r="B651" t="str">
            <v>汕头海悦度假村有限公司(海悦城（“三旧”改造项目)</v>
          </cell>
          <cell r="C651" t="str">
            <v>总建筑面积约604798.24平方米，计容建筑面积441246.49平方米，拟建1栋14层酒店、1栋3层商业楼、1栋3层幼儿园、112栋2-30层住宅，不计容面积163551.75平方米，包括1层地下室及架空层；项目分为四期开发建设。</v>
          </cell>
          <cell r="D651" t="str">
            <v>续建</v>
          </cell>
          <cell r="E651" t="str">
            <v>2018-2022</v>
          </cell>
          <cell r="F651">
            <v>45.8223</v>
          </cell>
          <cell r="G651">
            <v>27.6</v>
          </cell>
          <cell r="H651">
            <v>18.2223</v>
          </cell>
          <cell r="I651" t="str">
            <v>汕头海悦度假村有限公司</v>
          </cell>
          <cell r="J651" t="str">
            <v>濠江区政府</v>
          </cell>
        </row>
        <row r="652">
          <cell r="B652" t="str">
            <v>汕头潮阳区谷饶三旧改造项目</v>
          </cell>
          <cell r="C652" t="str">
            <v>总用地面积88308.20平方米，总建筑面积449444.81平方米，计划建设18幢29-31层高层住宅楼和沿街1层商铺，地下室一层。</v>
          </cell>
          <cell r="D652" t="str">
            <v>续建</v>
          </cell>
          <cell r="E652" t="str">
            <v>2019-2022</v>
          </cell>
          <cell r="F652">
            <v>28</v>
          </cell>
          <cell r="G652">
            <v>14.818</v>
          </cell>
          <cell r="H652">
            <v>13.182</v>
          </cell>
          <cell r="I652" t="str">
            <v>谷饶镇人民政府</v>
          </cell>
          <cell r="J652" t="str">
            <v>潮阳区政府</v>
          </cell>
        </row>
        <row r="653">
          <cell r="B653" t="str">
            <v>汕头市潮阳区宏虹化纤实业有限公司三旧改造项目</v>
          </cell>
          <cell r="C653" t="str">
            <v>计划建设4栋23层住宅楼，占地约34亩。</v>
          </cell>
          <cell r="D653" t="str">
            <v>新开工</v>
          </cell>
          <cell r="E653" t="str">
            <v>2022-2023</v>
          </cell>
          <cell r="F653">
            <v>4.8</v>
          </cell>
          <cell r="G653">
            <v>0</v>
          </cell>
          <cell r="H653">
            <v>4.8</v>
          </cell>
          <cell r="I653" t="str">
            <v>潮阳区海门镇北门社区</v>
          </cell>
          <cell r="J653" t="str">
            <v>潮阳区政府</v>
          </cell>
        </row>
        <row r="654">
          <cell r="B654" t="str">
            <v>汕头市展盛冷冻厂三旧改造项目</v>
          </cell>
          <cell r="C654" t="str">
            <v>占地12386.7平方米，总建筑面积49546.9平方米，拟建设厂房，办公楼等。</v>
          </cell>
          <cell r="D654" t="str">
            <v>新开工</v>
          </cell>
          <cell r="E654" t="str">
            <v>2022-2023</v>
          </cell>
          <cell r="F654">
            <v>1</v>
          </cell>
          <cell r="G654">
            <v>0</v>
          </cell>
          <cell r="H654">
            <v>1</v>
          </cell>
          <cell r="I654" t="str">
            <v>潮阳区海门镇西南门社区</v>
          </cell>
          <cell r="J654" t="str">
            <v>潮阳区政府</v>
          </cell>
        </row>
        <row r="655">
          <cell r="B655" t="str">
            <v>和平音像市场“三旧”改造项目（阳光雅园）</v>
          </cell>
          <cell r="C655" t="str">
            <v>本项目总投资95000万元，占地面积28988.4平方米，规划总建筑面积约16万平方米,打造一个环境优美、设施配套齐全、服务管理到位的高层住宅小区。</v>
          </cell>
          <cell r="D655" t="str">
            <v>新开工</v>
          </cell>
          <cell r="E655" t="str">
            <v>2021-2023</v>
          </cell>
          <cell r="F655">
            <v>9.5</v>
          </cell>
          <cell r="G655">
            <v>0</v>
          </cell>
          <cell r="H655">
            <v>9.5</v>
          </cell>
          <cell r="I655" t="str">
            <v>汕头市瑞丰房地产开发有限公司</v>
          </cell>
          <cell r="J655" t="str">
            <v>潮阳区政府</v>
          </cell>
        </row>
        <row r="656">
          <cell r="B656" t="str">
            <v>广东联诚实业有限公司“三旧”改造项目</v>
          </cell>
          <cell r="C656" t="str">
            <v>商住楼，建筑面积6.45万平方米。</v>
          </cell>
          <cell r="D656" t="str">
            <v>新开工</v>
          </cell>
          <cell r="E656" t="str">
            <v>2022-2025</v>
          </cell>
          <cell r="F656">
            <v>2</v>
          </cell>
          <cell r="G656">
            <v>0</v>
          </cell>
          <cell r="H656">
            <v>2</v>
          </cell>
          <cell r="I656" t="str">
            <v>广东联诚实业有限公司</v>
          </cell>
          <cell r="J656" t="str">
            <v>潮阳区政府</v>
          </cell>
        </row>
        <row r="657">
          <cell r="B657" t="str">
            <v>潮南区司马浦镇国道两侧老旧小区微改造工程项目</v>
          </cell>
          <cell r="C657" t="str">
            <v>计划对324国道经过路段的美西村、司下村、溪美朱村两侧老旧小区进行升级改造。</v>
          </cell>
          <cell r="D657" t="str">
            <v>新开工</v>
          </cell>
          <cell r="E657" t="str">
            <v>2022-2024</v>
          </cell>
          <cell r="F657">
            <v>4.5</v>
          </cell>
          <cell r="G657">
            <v>0</v>
          </cell>
          <cell r="H657">
            <v>4.5</v>
          </cell>
        </row>
        <row r="657">
          <cell r="J657" t="str">
            <v>潮南区政府</v>
          </cell>
        </row>
        <row r="658">
          <cell r="B658" t="str">
            <v>寨外林老寨三旧改造项目</v>
          </cell>
          <cell r="C658" t="str">
            <v>计划对东、西两畔老寨区民宅拆除升级改造，总面积约40991.07平方米。</v>
          </cell>
          <cell r="D658" t="str">
            <v>新开工</v>
          </cell>
          <cell r="E658" t="str">
            <v>2022-2024</v>
          </cell>
          <cell r="F658">
            <v>8</v>
          </cell>
          <cell r="G658">
            <v>0</v>
          </cell>
          <cell r="H658">
            <v>8</v>
          </cell>
          <cell r="I658" t="str">
            <v>寨外林居委</v>
          </cell>
          <cell r="J658" t="str">
            <v>潮南区政府</v>
          </cell>
        </row>
        <row r="659">
          <cell r="B659" t="str">
            <v>浮洋三旧改造</v>
          </cell>
          <cell r="C659" t="str">
            <v>该项目位于仙城镇仙门城居委老浮洋内洋，地块用地面积总面积为9997.99平方米（折合15亩），拟改造地块现状土地用途为宅基地，土地所有权属归仙城镇仙门城居委经济联合社集体所有。</v>
          </cell>
          <cell r="D659" t="str">
            <v>新开工</v>
          </cell>
          <cell r="E659" t="str">
            <v>2022-2023</v>
          </cell>
          <cell r="F659">
            <v>2</v>
          </cell>
          <cell r="G659">
            <v>0</v>
          </cell>
          <cell r="H659">
            <v>2</v>
          </cell>
        </row>
        <row r="659">
          <cell r="J659" t="str">
            <v>潮南区政府</v>
          </cell>
        </row>
        <row r="660">
          <cell r="B660" t="str">
            <v>汕头市中大工贸有限公司旧厂房“三旧”改造</v>
          </cell>
          <cell r="C660" t="str">
            <v>花园式商品住宅、配套公租房、综合商业场所。</v>
          </cell>
          <cell r="D660" t="str">
            <v>新开工</v>
          </cell>
          <cell r="E660" t="str">
            <v>2022-2023</v>
          </cell>
          <cell r="F660">
            <v>2.5</v>
          </cell>
          <cell r="G660">
            <v>0</v>
          </cell>
          <cell r="H660">
            <v>2.5</v>
          </cell>
        </row>
        <row r="660">
          <cell r="J660" t="str">
            <v>潮南区政府</v>
          </cell>
        </row>
        <row r="661">
          <cell r="B661" t="str">
            <v>简朴三旧改造项目</v>
          </cell>
          <cell r="C661" t="str">
            <v>该项目位于成田简朴村，现有破旧民宅等现有建筑面积54620平方米，建设范围属于规划确定改造的旧村庄用地，已纳入“三旧”改造范围，改造方式为拆除重建，需拆除建筑面积54620平方米。</v>
          </cell>
          <cell r="D661" t="str">
            <v>新开工</v>
          </cell>
          <cell r="E661" t="str">
            <v>2022-2024</v>
          </cell>
          <cell r="F661">
            <v>17</v>
          </cell>
          <cell r="G661">
            <v>0</v>
          </cell>
          <cell r="H661">
            <v>17</v>
          </cell>
          <cell r="I661" t="str">
            <v>潮南区成田镇简朴村</v>
          </cell>
          <cell r="J661" t="str">
            <v>潮南区政府</v>
          </cell>
        </row>
        <row r="662">
          <cell r="B662" t="str">
            <v>陇田镇石坑村三旧改造</v>
          </cell>
          <cell r="C662" t="str">
            <v>计划改造老区进行重建，占地面积40亩。</v>
          </cell>
          <cell r="D662" t="str">
            <v>新开工</v>
          </cell>
          <cell r="E662" t="str">
            <v>2022-2025</v>
          </cell>
          <cell r="F662">
            <v>2</v>
          </cell>
          <cell r="G662">
            <v>0</v>
          </cell>
          <cell r="H662">
            <v>2</v>
          </cell>
          <cell r="I662" t="str">
            <v>潮南区陇田镇石坑村</v>
          </cell>
          <cell r="J662" t="str">
            <v>潮南区政府</v>
          </cell>
        </row>
        <row r="663">
          <cell r="B663" t="str">
            <v>生态环境建设领域</v>
          </cell>
          <cell r="C663" t="str">
            <v>46项</v>
          </cell>
        </row>
        <row r="663">
          <cell r="F663">
            <v>371.9398</v>
          </cell>
          <cell r="G663">
            <v>42.231</v>
          </cell>
          <cell r="H663">
            <v>329.7181</v>
          </cell>
        </row>
        <row r="664">
          <cell r="B664" t="str">
            <v>污水处理设施建设项目</v>
          </cell>
          <cell r="C664" t="str">
            <v>12项</v>
          </cell>
        </row>
        <row r="664">
          <cell r="F664">
            <v>71.923</v>
          </cell>
          <cell r="G664">
            <v>24.54</v>
          </cell>
          <cell r="H664">
            <v>47.3923</v>
          </cell>
        </row>
        <row r="665">
          <cell r="B665" t="str">
            <v>汕头市新溪污水处理厂三期工程</v>
          </cell>
          <cell r="C665" t="str">
            <v>拟建设新溪污水厂三期工程，规模为18万m3/d，主要包括：1.新建建构筑物及辅助生产用房和管理用房；2.新建尾水管；3.新增水泵及配套电器设备；4.新建回用水泵房和厂外回用水管。</v>
          </cell>
          <cell r="D665" t="str">
            <v>新开工</v>
          </cell>
          <cell r="E665" t="str">
            <v>2021-2025</v>
          </cell>
          <cell r="F665">
            <v>7.8</v>
          </cell>
          <cell r="G665">
            <v>0</v>
          </cell>
          <cell r="H665">
            <v>7.8</v>
          </cell>
          <cell r="I665" t="str">
            <v>市城管局</v>
          </cell>
          <cell r="J665" t="str">
            <v>市城管局</v>
          </cell>
        </row>
        <row r="666">
          <cell r="B666" t="str">
            <v>汕头市西区污水处理厂二期工程</v>
          </cell>
          <cell r="C666" t="str">
            <v>新建污水处理厂二期规模7万m3/d，主要建设内容包括：1.拟新建二期处理规模7万吨/日；2.配套建设西堤提升泵站(3.5万吨/日)及海滨路污水转输管5.2km；3.拟新建两根DN1500的尾水管道，单根长度2.2公里。</v>
          </cell>
          <cell r="D666" t="str">
            <v>新开工</v>
          </cell>
          <cell r="E666" t="str">
            <v>2021-2025</v>
          </cell>
          <cell r="F666">
            <v>4.2</v>
          </cell>
          <cell r="G666">
            <v>0</v>
          </cell>
          <cell r="H666">
            <v>4.2</v>
          </cell>
          <cell r="I666" t="str">
            <v>市城管局</v>
          </cell>
          <cell r="J666" t="str">
            <v>市城管局</v>
          </cell>
        </row>
        <row r="667">
          <cell r="B667" t="str">
            <v>汕头市新溪污水处理厂二期（龙珠迁建）厂区工程</v>
          </cell>
          <cell r="C667" t="str">
            <v>二期新建污水处理建(构)筑物、污泥处理建(构)筑物、除臭设施。主要生产构筑物包括：粗格栅、进水泵房、细格栅、曝气沉砂池、多段AO生反池、矩形二沉池等。</v>
          </cell>
          <cell r="D667" t="str">
            <v>续建</v>
          </cell>
          <cell r="E667" t="str">
            <v>2020-2021</v>
          </cell>
          <cell r="F667">
            <v>10.2131</v>
          </cell>
          <cell r="G667">
            <v>8</v>
          </cell>
          <cell r="H667">
            <v>2.2131</v>
          </cell>
          <cell r="I667" t="str">
            <v>市城管局</v>
          </cell>
          <cell r="J667" t="str">
            <v>市城管局</v>
          </cell>
        </row>
        <row r="668">
          <cell r="B668" t="str">
            <v>汕头市新溪污水处理厂二期（龙珠迁建）污水转输干管工程</v>
          </cell>
          <cell r="C668" t="str">
            <v>新建污水压力管157米；新建双管污水压力管沿中山东路及中阳大道南侧铺设；泵房内新增或更换部分电气设备，增设一套除臭设备以及扩建管理房。</v>
          </cell>
          <cell r="D668" t="str">
            <v>续建</v>
          </cell>
          <cell r="E668" t="str">
            <v>2020-2021</v>
          </cell>
          <cell r="F668">
            <v>2.0457</v>
          </cell>
          <cell r="G668">
            <v>1.6</v>
          </cell>
          <cell r="H668">
            <v>0.4457</v>
          </cell>
          <cell r="I668" t="str">
            <v>市城管局</v>
          </cell>
          <cell r="J668" t="str">
            <v>市城管局</v>
          </cell>
        </row>
        <row r="669">
          <cell r="B669" t="str">
            <v>汕头市龙湖北污水处理厂</v>
          </cell>
          <cell r="C669" t="str">
            <v>汕头市龙湖北污水处理厂1座，首期规模为5万m3/d。（即本工程）</v>
          </cell>
          <cell r="D669" t="str">
            <v>新开工</v>
          </cell>
          <cell r="E669" t="str">
            <v>2021-2022</v>
          </cell>
          <cell r="F669">
            <v>4.9</v>
          </cell>
          <cell r="G669">
            <v>0</v>
          </cell>
          <cell r="H669">
            <v>4.9</v>
          </cell>
          <cell r="I669" t="str">
            <v>市城管局</v>
          </cell>
          <cell r="J669" t="str">
            <v>市城管局</v>
          </cell>
        </row>
        <row r="670">
          <cell r="B670" t="str">
            <v>龙湖区鸥汀南面、北面排渠截污及分散式一体化污水处理站配套设施工程</v>
          </cell>
          <cell r="C670" t="str">
            <v>1.陈厝寨、蔡社等6个社区新建截污管网约2.806 km。2.陈厝寨、蔡社等6个社区配套建设污水调节池（含污泥池）7座。3.新建排渠截污干管约6.1公里；配套建设一体化污水提升泵站1座。4.鸥汀南面排渠新建砌石挡土墙225m。</v>
          </cell>
          <cell r="D670" t="str">
            <v>新开工</v>
          </cell>
          <cell r="E670" t="str">
            <v>2021-2021</v>
          </cell>
          <cell r="F670">
            <v>2</v>
          </cell>
          <cell r="G670">
            <v>0</v>
          </cell>
          <cell r="H670">
            <v>2</v>
          </cell>
          <cell r="I670" t="str">
            <v>龙湖区水务局</v>
          </cell>
          <cell r="J670" t="str">
            <v>龙湖区政府</v>
          </cell>
        </row>
        <row r="671">
          <cell r="B671" t="str">
            <v>莲下镇污水干管建设项目</v>
          </cell>
          <cell r="C671" t="str">
            <v>结合“源头截污、雨污分流”专项工作，对污水干管实施延伸覆盖，建设镇级污水管网，计划管网长度41km。</v>
          </cell>
          <cell r="D671" t="str">
            <v>新开工</v>
          </cell>
          <cell r="E671" t="str">
            <v>2022-2025</v>
          </cell>
          <cell r="F671">
            <v>4</v>
          </cell>
          <cell r="G671">
            <v>0</v>
          </cell>
          <cell r="H671">
            <v>4</v>
          </cell>
          <cell r="I671" t="str">
            <v>澄海区莲下镇政府</v>
          </cell>
          <cell r="J671" t="str">
            <v>澄海区政府</v>
          </cell>
        </row>
        <row r="672">
          <cell r="B672" t="str">
            <v>汕头市濠江区全区污水管网完善建设项目</v>
          </cell>
          <cell r="C672" t="str">
            <v>项目拟建污水管网管径DN400-D1800，总长约39公里；3座污水提升泵站，规模分别为1.5万m³/d、1.0万m³/d、0.54万m³/d；5座临时污水提升泵站。</v>
          </cell>
          <cell r="D672" t="str">
            <v>续建</v>
          </cell>
          <cell r="E672" t="str">
            <v>2019-2021</v>
          </cell>
          <cell r="F672">
            <v>8.7407</v>
          </cell>
          <cell r="G672">
            <v>6</v>
          </cell>
          <cell r="H672">
            <v>2.74</v>
          </cell>
          <cell r="I672" t="str">
            <v>濠江区住建局</v>
          </cell>
          <cell r="J672" t="str">
            <v>濠江区政府</v>
          </cell>
        </row>
        <row r="673">
          <cell r="B673" t="str">
            <v>汕头市潮阳区城区、和平、铜盂、贵屿镇污水处理厂提标扩建及配套管网建设项目续建工程</v>
          </cell>
          <cell r="C673" t="str">
            <v>项目服务范围包括潮阳城区、和平、铜盂、贵屿镇污水驳接管网，新建污水次干管长度约129.48km。</v>
          </cell>
          <cell r="D673" t="str">
            <v>续建</v>
          </cell>
          <cell r="E673" t="str">
            <v>2020-2021</v>
          </cell>
          <cell r="F673">
            <v>9.5635</v>
          </cell>
          <cell r="G673">
            <v>1</v>
          </cell>
          <cell r="H673">
            <v>8.5635</v>
          </cell>
          <cell r="I673" t="str">
            <v>潮阳区城管局</v>
          </cell>
          <cell r="J673" t="str">
            <v>潮阳区政府</v>
          </cell>
        </row>
        <row r="674">
          <cell r="B674" t="str">
            <v>潮阳区生活污水设施捆绑PPP模式实施项目</v>
          </cell>
          <cell r="C674" t="str">
            <v>处理总规模4.75万吨/月，管道长72.271公里。</v>
          </cell>
          <cell r="D674" t="str">
            <v>续建</v>
          </cell>
          <cell r="E674" t="str">
            <v>2018-2021</v>
          </cell>
          <cell r="F674">
            <v>8.91</v>
          </cell>
          <cell r="G674">
            <v>6.44</v>
          </cell>
          <cell r="H674">
            <v>2.48</v>
          </cell>
          <cell r="I674" t="str">
            <v>潮阳区城管局</v>
          </cell>
          <cell r="J674" t="str">
            <v>潮阳区政府</v>
          </cell>
        </row>
        <row r="675">
          <cell r="B675" t="str">
            <v>汕头市潮阳区潮关污水处理厂及管网工程</v>
          </cell>
          <cell r="C675" t="str">
            <v>建设污水处理厂及管网工程，近期规模2万立方米/日，远期工程规模为4万立方米/日。</v>
          </cell>
          <cell r="D675" t="str">
            <v>续建</v>
          </cell>
          <cell r="E675" t="str">
            <v>2020-2021</v>
          </cell>
          <cell r="F675">
            <v>5.25</v>
          </cell>
          <cell r="G675">
            <v>1.5</v>
          </cell>
          <cell r="H675">
            <v>3.75</v>
          </cell>
          <cell r="I675" t="str">
            <v>潮阳区关埠镇政府</v>
          </cell>
          <cell r="J675" t="str">
            <v>潮阳区政府</v>
          </cell>
        </row>
        <row r="676">
          <cell r="B676" t="str">
            <v>潮阳区潮关污水处理厂污水管网配套项目</v>
          </cell>
          <cell r="C676" t="str">
            <v>潮关污水处理厂首期项目管网覆盖范围外的关埠镇26个自然村配套污水管网。</v>
          </cell>
          <cell r="D676" t="str">
            <v>新开工</v>
          </cell>
          <cell r="E676" t="str">
            <v>2022-2023</v>
          </cell>
          <cell r="F676">
            <v>4.3</v>
          </cell>
          <cell r="G676">
            <v>0</v>
          </cell>
          <cell r="H676">
            <v>4.3</v>
          </cell>
          <cell r="I676" t="str">
            <v>潮阳区关埠镇政府</v>
          </cell>
          <cell r="J676" t="str">
            <v>潮阳区政府</v>
          </cell>
        </row>
        <row r="677">
          <cell r="B677" t="str">
            <v>垃圾处理设施建设项目</v>
          </cell>
          <cell r="C677" t="str">
            <v>17项</v>
          </cell>
        </row>
        <row r="677">
          <cell r="F677">
            <v>91.7265</v>
          </cell>
          <cell r="G677">
            <v>15.891</v>
          </cell>
          <cell r="H677">
            <v>75.8355</v>
          </cell>
        </row>
        <row r="678">
          <cell r="B678" t="str">
            <v>聚脂垃圾资源化循环利用</v>
          </cell>
          <cell r="C678" t="str">
            <v>建设厂房,引进生产设备年处理聚脂类垃圾70万吨.</v>
          </cell>
          <cell r="D678" t="str">
            <v>新开工</v>
          </cell>
          <cell r="E678" t="str">
            <v>2022-2025</v>
          </cell>
          <cell r="F678">
            <v>20</v>
          </cell>
          <cell r="G678">
            <v>0</v>
          </cell>
          <cell r="H678">
            <v>20</v>
          </cell>
          <cell r="I678" t="str">
            <v>树业环保科技</v>
          </cell>
          <cell r="J678" t="str">
            <v>市工业和信息化局</v>
          </cell>
        </row>
        <row r="679">
          <cell r="B679" t="str">
            <v>汕头市危险废物处置中心项目</v>
          </cell>
          <cell r="C679" t="str">
            <v>将一条医疗废物焚烧生产线改建为可兼烧处置其它危险废物；新建一条50吨/日危险废物焚烧处置生产线及危险废物暂存库、污染治理系统等配套设施及办公生活区；在雷打石片区新建一个总库容约43万立方米的危险废物安全填埋场。</v>
          </cell>
          <cell r="D679" t="str">
            <v>续建</v>
          </cell>
          <cell r="E679" t="str">
            <v>2018-2022</v>
          </cell>
          <cell r="F679">
            <v>3.35</v>
          </cell>
          <cell r="G679">
            <v>1.71</v>
          </cell>
          <cell r="H679">
            <v>1.64</v>
          </cell>
          <cell r="I679" t="str">
            <v>汕头市特种废弃物处理中心有限公司</v>
          </cell>
          <cell r="J679" t="str">
            <v>市生态环境局</v>
          </cell>
        </row>
        <row r="680">
          <cell r="B680" t="str">
            <v>汕头市雷打石环保电厂扩建项目</v>
          </cell>
          <cell r="C680" t="str">
            <v>建设生活垃圾焚烧处理能力1500吨/日，配置2台处理量为750吨/日的机械炉排焚烧炉、2台余热锅炉、40MW凝气式汽轮发电机组、2台烟气净化处理装置和控制设备，项目热电联产能力为80吨/小时。</v>
          </cell>
          <cell r="D680" t="str">
            <v>续建</v>
          </cell>
          <cell r="E680" t="str">
            <v>2020-2022</v>
          </cell>
          <cell r="F680">
            <v>8.7425</v>
          </cell>
          <cell r="G680">
            <v>3</v>
          </cell>
          <cell r="H680">
            <v>5.7425</v>
          </cell>
          <cell r="I680" t="str">
            <v>汕头市恒建科为生物质发电有限公司</v>
          </cell>
          <cell r="J680" t="str">
            <v>市城管局</v>
          </cell>
        </row>
        <row r="681">
          <cell r="B681" t="str">
            <v>汕头市厨余垃圾处理项目</v>
          </cell>
          <cell r="C681" t="str">
            <v>固液分离系统、油水分离系统、污水处理系统、臭气处理系统、蒸汽加热系统以及电气、仪表及其控制系统。建设规模：600吨/天的厨余垃圾处理系统，同时配置建设处理规模为30吨/天的废弃油脂处理系统。</v>
          </cell>
          <cell r="D681" t="str">
            <v>新开工</v>
          </cell>
          <cell r="E681" t="str">
            <v>2021-2022</v>
          </cell>
          <cell r="F681">
            <v>2.4</v>
          </cell>
          <cell r="G681">
            <v>0</v>
          </cell>
          <cell r="H681">
            <v>2.4</v>
          </cell>
          <cell r="I681" t="str">
            <v>待定</v>
          </cell>
          <cell r="J681" t="str">
            <v>市城管局</v>
          </cell>
        </row>
        <row r="682">
          <cell r="B682" t="str">
            <v>汕头市建筑废弃物资源化综合利用BOT项目</v>
          </cell>
          <cell r="C682" t="str">
            <v>设置有建筑余泥、渣土及拆除建筑垃圾生产线各1条，并配套有资源再生系统和建筑废弃物监管平台。</v>
          </cell>
          <cell r="D682" t="str">
            <v>续建</v>
          </cell>
          <cell r="E682" t="str">
            <v>2020-2021</v>
          </cell>
          <cell r="F682">
            <v>2.7</v>
          </cell>
          <cell r="G682">
            <v>0.81</v>
          </cell>
          <cell r="H682">
            <v>1.89</v>
          </cell>
          <cell r="I682" t="str">
            <v>汕头市联泰绿源科技有限公司</v>
          </cell>
          <cell r="J682" t="str">
            <v>市城管局</v>
          </cell>
        </row>
        <row r="683">
          <cell r="B683" t="str">
            <v>澄海循环经济园区</v>
          </cell>
          <cell r="C683" t="str">
            <v>生活垃圾填埋、建筑垃圾受纳处置、固体废弃物处置、餐厨垃圾处置及综合利用。</v>
          </cell>
          <cell r="D683" t="str">
            <v>续建</v>
          </cell>
          <cell r="E683" t="str">
            <v>2020-2025</v>
          </cell>
          <cell r="F683">
            <v>4.5</v>
          </cell>
          <cell r="G683">
            <v>0.34</v>
          </cell>
          <cell r="H683">
            <v>4.16</v>
          </cell>
          <cell r="I683" t="str">
            <v>澄海区环卫局</v>
          </cell>
          <cell r="J683" t="str">
            <v>澄海区政府</v>
          </cell>
        </row>
        <row r="684">
          <cell r="B684" t="str">
            <v>澄海区城区垃圾填埋场搬迁项目</v>
          </cell>
          <cell r="C684" t="str">
            <v>澄海区城区垃圾填埋场整体搬迁，将场内67万立垃圾进行筛分处理，对处置后的筛上物进行搬迁。</v>
          </cell>
          <cell r="D684" t="str">
            <v>续建</v>
          </cell>
          <cell r="E684" t="str">
            <v>2020-2021</v>
          </cell>
          <cell r="F684">
            <v>1.774</v>
          </cell>
          <cell r="G684">
            <v>0.8</v>
          </cell>
          <cell r="H684">
            <v>0.974</v>
          </cell>
          <cell r="I684" t="str">
            <v>澄海区自然资源局</v>
          </cell>
          <cell r="J684" t="str">
            <v>澄海区政府</v>
          </cell>
        </row>
        <row r="685">
          <cell r="B685" t="str">
            <v>生活垃圾处理一体化</v>
          </cell>
          <cell r="C685" t="str">
            <v>对全镇范围内生活垃圾进行集中无害化处理。</v>
          </cell>
          <cell r="D685" t="str">
            <v>新开工</v>
          </cell>
          <cell r="E685" t="str">
            <v>2022-2025</v>
          </cell>
          <cell r="F685">
            <v>1</v>
          </cell>
          <cell r="G685">
            <v>0</v>
          </cell>
          <cell r="H685">
            <v>1</v>
          </cell>
          <cell r="I685" t="str">
            <v>澄海区莲下镇政府</v>
          </cell>
          <cell r="J685" t="str">
            <v>澄海区政府</v>
          </cell>
        </row>
        <row r="686">
          <cell r="B686" t="str">
            <v>固废收集场</v>
          </cell>
          <cell r="C686" t="str">
            <v>对全镇范围内的建筑、固态等垃圾进行处理并对充分利用处理残渣。</v>
          </cell>
          <cell r="D686" t="str">
            <v>新开工</v>
          </cell>
          <cell r="E686" t="str">
            <v>2022-2025</v>
          </cell>
          <cell r="F686">
            <v>1.5</v>
          </cell>
          <cell r="G686">
            <v>0</v>
          </cell>
          <cell r="H686">
            <v>1.5</v>
          </cell>
          <cell r="I686" t="str">
            <v>澄海区莲下镇政府</v>
          </cell>
          <cell r="J686" t="str">
            <v>澄海区政府</v>
          </cell>
        </row>
        <row r="687">
          <cell r="B687" t="str">
            <v>汕头市一般工业固体废物处置场建设</v>
          </cell>
          <cell r="C687" t="str">
            <v>提升汕头市废塑料、纸渣等一般工业固废处置能力，通过资源循环利用工艺，为周围企业提供蒸汽、电，替代附近用热企业分散燃煤锅炉。规划配套2台单机为7万千瓦的汽机（分两期开发），建设规模为1500t/d。</v>
          </cell>
          <cell r="D687" t="str">
            <v>新开工</v>
          </cell>
          <cell r="E687" t="str">
            <v>2023-2025</v>
          </cell>
          <cell r="F687">
            <v>20</v>
          </cell>
          <cell r="G687">
            <v>0</v>
          </cell>
          <cell r="H687">
            <v>20</v>
          </cell>
          <cell r="I687" t="str">
            <v>澄海区政府</v>
          </cell>
          <cell r="J687" t="str">
            <v>澄海区政府</v>
          </cell>
        </row>
        <row r="688">
          <cell r="B688" t="str">
            <v>汕头市澄海洁源垃圾发电厂扩建项目（三期）</v>
          </cell>
          <cell r="C688" t="str">
            <v>日处理垃圾750吨，配置一条750吨/日的焚烧生产线，配套一台25MW汽轮发电机组。</v>
          </cell>
          <cell r="D688" t="str">
            <v>续建</v>
          </cell>
          <cell r="E688" t="str">
            <v>2020-2022</v>
          </cell>
          <cell r="F688">
            <v>4.2</v>
          </cell>
          <cell r="G688">
            <v>3.671</v>
          </cell>
          <cell r="H688">
            <v>0.529</v>
          </cell>
          <cell r="I688" t="str">
            <v>澄海区洁源垃圾发电厂有限公司</v>
          </cell>
          <cell r="J688" t="str">
            <v>澄海区政府</v>
          </cell>
        </row>
        <row r="689">
          <cell r="B689" t="str">
            <v>濠江区建筑废弃物资源化综合利用BOT项目</v>
          </cell>
          <cell r="C689" t="str">
            <v>占地面积42940.81平方米（64.411亩），拟建设厂房、办公楼、综合楼，配置一条建筑施工废弃物和工程弃土综合处理循环利用生产线。</v>
          </cell>
          <cell r="D689" t="str">
            <v>续建</v>
          </cell>
          <cell r="E689" t="str">
            <v>2020-2022</v>
          </cell>
          <cell r="F689">
            <v>1.5</v>
          </cell>
          <cell r="G689">
            <v>0.7</v>
          </cell>
          <cell r="H689">
            <v>0.8</v>
          </cell>
          <cell r="I689" t="str">
            <v>濠江区住建局</v>
          </cell>
          <cell r="J689" t="str">
            <v>濠江区政府</v>
          </cell>
        </row>
        <row r="690">
          <cell r="B690" t="str">
            <v>汕头市潮阳区厨余垃圾无害化处理及资源化利用项目</v>
          </cell>
          <cell r="C690" t="str">
            <v>项目拟选择“预处理+协同焚烧”处理工艺，主要建构筑物有：卸料大厅、预处理车间、油脂存储罐等；建设总规模400吨/日，其中一期建设规模200吨/日，二期预留建设规模200吨/日。</v>
          </cell>
          <cell r="D690" t="str">
            <v>新开工</v>
          </cell>
          <cell r="E690" t="str">
            <v>2022-2023</v>
          </cell>
          <cell r="F690">
            <v>1.2</v>
          </cell>
          <cell r="G690">
            <v>0</v>
          </cell>
          <cell r="H690">
            <v>1.2</v>
          </cell>
          <cell r="I690" t="str">
            <v>潮阳区城管局</v>
          </cell>
          <cell r="J690" t="str">
            <v>潮阳区政府</v>
          </cell>
        </row>
        <row r="691">
          <cell r="B691" t="str">
            <v>汕头市潮阳区建筑垃圾资源化处理项目</v>
          </cell>
          <cell r="C691" t="str">
            <v>主要建构筑物有：建筑垃圾暂存区、生产车间、产成品堆棚（场）等；设计建筑垃圾资源化处理规模4500吨/日，年均生产烧结环保砖50万吨、免烧广场地砖20万吨、砂20万吨、建筑骨料20万吨。</v>
          </cell>
          <cell r="D691" t="str">
            <v>新开工</v>
          </cell>
          <cell r="E691" t="str">
            <v>2022-2023</v>
          </cell>
          <cell r="F691">
            <v>2</v>
          </cell>
          <cell r="G691">
            <v>0</v>
          </cell>
          <cell r="H691">
            <v>2</v>
          </cell>
          <cell r="I691" t="str">
            <v>潮阳区城管局</v>
          </cell>
          <cell r="J691" t="str">
            <v>潮阳区政府</v>
          </cell>
        </row>
        <row r="692">
          <cell r="B692" t="str">
            <v>汕头市潮阳区镇级生活垃圾填埋场存量垃圾彻底治理项目</v>
          </cell>
          <cell r="C692" t="str">
            <v>对采用就地封场方式整改的镇级生活垃圾简易填埋场存量垃圾清理搬迁到潮阳区生活垃圾焚烧厂进行无害化处理。2025年年底前完成全区20个存量生活垃圾简易填埋场整治工作。</v>
          </cell>
          <cell r="D692" t="str">
            <v>新开工</v>
          </cell>
          <cell r="E692" t="str">
            <v>2022-2025</v>
          </cell>
          <cell r="F692">
            <v>9.5</v>
          </cell>
          <cell r="G692">
            <v>0</v>
          </cell>
          <cell r="H692">
            <v>9.5</v>
          </cell>
          <cell r="I692" t="str">
            <v>待定</v>
          </cell>
          <cell r="J692" t="str">
            <v>潮阳区政府</v>
          </cell>
        </row>
        <row r="693">
          <cell r="B693" t="str">
            <v>汕头市潮南区生活垃圾焚烧发电厂扩建项目</v>
          </cell>
          <cell r="C693" t="str">
            <v>总设计规模为日处理生活垃圾1500吨，本期建设日处理生活垃圾750吨的焚烧生产线，配套一台装机容量为20MW的汽轮发电机组，预留日掺烧处理污泥120吨能力，配套新建一座库容为25万立方米的应急填埋场。</v>
          </cell>
          <cell r="D693" t="str">
            <v>续建</v>
          </cell>
          <cell r="E693" t="str">
            <v>2019-2021</v>
          </cell>
          <cell r="F693">
            <v>5.36</v>
          </cell>
          <cell r="G693">
            <v>4.36</v>
          </cell>
          <cell r="H693">
            <v>1</v>
          </cell>
          <cell r="I693" t="str">
            <v>中节能（汕头潮南）环保能源有限公司</v>
          </cell>
          <cell r="J693" t="str">
            <v>潮南区政府</v>
          </cell>
        </row>
        <row r="694">
          <cell r="B694" t="str">
            <v>潮南区建筑垃圾收纳处理场</v>
          </cell>
          <cell r="C694" t="str">
            <v>建设收纳处理建筑垃圾5500吨/日的建筑垃圾收纳处理场。</v>
          </cell>
          <cell r="D694" t="str">
            <v>续建</v>
          </cell>
          <cell r="E694" t="str">
            <v>2020-2025</v>
          </cell>
          <cell r="F694">
            <v>2</v>
          </cell>
          <cell r="G694">
            <v>0.5</v>
          </cell>
          <cell r="H694">
            <v>1.5</v>
          </cell>
          <cell r="I694" t="str">
            <v>汕头市恒生源环保科技有限公司</v>
          </cell>
          <cell r="J694" t="str">
            <v>潮南区政府</v>
          </cell>
        </row>
        <row r="695">
          <cell r="B695" t="str">
            <v>生态环境综合治理项目</v>
          </cell>
          <cell r="C695" t="str">
            <v>17项</v>
          </cell>
        </row>
        <row r="695">
          <cell r="F695">
            <v>208.2903</v>
          </cell>
          <cell r="G695">
            <v>1.8</v>
          </cell>
          <cell r="H695">
            <v>206.4903</v>
          </cell>
        </row>
        <row r="696">
          <cell r="B696" t="str">
            <v>“美丽海湾”建设工程</v>
          </cell>
          <cell r="C696" t="str">
            <v>开展内海湾岸线修复工程，拆除岸线闲置和违章构筑物。开展汕头市海岸线整治修复工作，开展广澳湾南山等项目建设，整治修复侵蚀和淤积较严重的砂质自然岸线，开展人工补砂养滩工程和离岸堤工程建设。</v>
          </cell>
          <cell r="D696" t="str">
            <v>新开工</v>
          </cell>
          <cell r="E696" t="str">
            <v>2021-2025</v>
          </cell>
          <cell r="F696">
            <v>3</v>
          </cell>
          <cell r="G696">
            <v>0</v>
          </cell>
          <cell r="H696">
            <v>3</v>
          </cell>
          <cell r="I696" t="str">
            <v>市自然资源局、相关区县自然资源局</v>
          </cell>
          <cell r="J696" t="str">
            <v>市生态环境局、各区县政府</v>
          </cell>
        </row>
        <row r="697">
          <cell r="B697" t="str">
            <v>农村黑臭水体整治项目</v>
          </cell>
          <cell r="C697" t="str">
            <v>依据《农村黑臭水体治理工作指南》与全市农村黑臭水体摸查结果，全面开展农村黑臭水体整治工作。</v>
          </cell>
          <cell r="D697" t="str">
            <v>新开工</v>
          </cell>
          <cell r="E697" t="str">
            <v>2021-2025</v>
          </cell>
          <cell r="F697">
            <v>50</v>
          </cell>
          <cell r="G697">
            <v>0</v>
          </cell>
          <cell r="H697">
            <v>50</v>
          </cell>
          <cell r="I697" t="str">
            <v>汕头市生态环境局、市农业农村局、市水务局</v>
          </cell>
          <cell r="J697" t="str">
            <v>市生态环境局、各区县政府</v>
          </cell>
        </row>
        <row r="698">
          <cell r="B698" t="str">
            <v>农村生态清洁小流域建设</v>
          </cell>
          <cell r="C698" t="str">
            <v>金平区1宗、濠江区1宗、潮阳区5宗、潮南区6宗、澄海区1宗、南澳县3宗小流域综合整治，治理流域面积157.63km2。建设内容为维护加固堤围、清淤清障、营造经果林、水保林。</v>
          </cell>
          <cell r="D698" t="str">
            <v>新开工</v>
          </cell>
          <cell r="E698" t="str">
            <v>2022-2025</v>
          </cell>
          <cell r="F698">
            <v>1.7</v>
          </cell>
          <cell r="G698">
            <v>0</v>
          </cell>
          <cell r="H698">
            <v>1.7</v>
          </cell>
          <cell r="I698" t="str">
            <v>汕头市水务局</v>
          </cell>
          <cell r="J698" t="str">
            <v>市生态环境局、各区县政府</v>
          </cell>
        </row>
        <row r="699">
          <cell r="B699" t="str">
            <v>金平区二围排渠、龙洲沟污染水体整治项目</v>
          </cell>
          <cell r="C699" t="str">
            <v>规模总长度约5.36公里，整治面积约58550平方米。包括截污控源工程、河堤挡墙工程、电气工程、内源治理(清淤)、管线迁移工程等。</v>
          </cell>
          <cell r="D699" t="str">
            <v>续建</v>
          </cell>
          <cell r="E699" t="str">
            <v>2020-2021</v>
          </cell>
          <cell r="F699">
            <v>2.0087</v>
          </cell>
          <cell r="G699">
            <v>1</v>
          </cell>
          <cell r="H699">
            <v>1.0087</v>
          </cell>
          <cell r="I699" t="str">
            <v>金平区城管局</v>
          </cell>
          <cell r="J699" t="str">
            <v>金平区政府</v>
          </cell>
        </row>
        <row r="700">
          <cell r="B700" t="str">
            <v>金平区叠金排渠等5处污染水体整治项目</v>
          </cell>
          <cell r="C700" t="str">
            <v>包括叠金排渠、赤窖第一灌渠、共青围排灌渠、红莲池支流、红莲池河河道综合整治。流域全长10.91公里，流域面积7.88万平方米。</v>
          </cell>
          <cell r="D700" t="str">
            <v>新开工</v>
          </cell>
          <cell r="E700" t="str">
            <v>2021-2023</v>
          </cell>
          <cell r="F700">
            <v>1.69</v>
          </cell>
          <cell r="G700">
            <v>0</v>
          </cell>
          <cell r="H700">
            <v>1.69</v>
          </cell>
          <cell r="I700" t="str">
            <v>金平区城管局</v>
          </cell>
          <cell r="J700" t="str">
            <v>金平区政府</v>
          </cell>
        </row>
        <row r="701">
          <cell r="B701" t="str">
            <v>汕头市龙湖区鸥汀片区水环境综合整治工程</v>
          </cell>
          <cell r="C701" t="str">
            <v>计划对鸥汀片区11 条渠道总长共26.2公里进行综合整治，排涝标准按20年一遇设计，结合截污工程、水生态修复、绿化景观工程等工程措施，解决渠道排灌不畅、河道淤积污染等环境问题。</v>
          </cell>
          <cell r="D701" t="str">
            <v>续建</v>
          </cell>
          <cell r="E701" t="str">
            <v>2020-2022</v>
          </cell>
          <cell r="F701">
            <v>6.3337</v>
          </cell>
          <cell r="G701">
            <v>0.155</v>
          </cell>
          <cell r="H701">
            <v>6.1787</v>
          </cell>
          <cell r="I701" t="str">
            <v>龙湖区水务局</v>
          </cell>
          <cell r="J701" t="str">
            <v>龙湖区政府</v>
          </cell>
        </row>
        <row r="702">
          <cell r="B702" t="str">
            <v>汕头市龙湖区上蓬围涝沟水环境综合整治工程</v>
          </cell>
          <cell r="C702" t="str">
            <v>计划对上蓬灌区25条主排灌渠道总长100.1公里进行综合整治，排涝标准按20年一遇设计，结合截污工程、水生态修复、绿化景观工程等工程措施，解决涝沟渠系排灌不畅、河道淤积污染等环境问题。</v>
          </cell>
          <cell r="D702" t="str">
            <v>续建</v>
          </cell>
          <cell r="E702" t="str">
            <v>2020-2026</v>
          </cell>
          <cell r="F702">
            <v>15.8079</v>
          </cell>
          <cell r="G702">
            <v>0.345</v>
          </cell>
          <cell r="H702">
            <v>15.4629</v>
          </cell>
          <cell r="I702" t="str">
            <v>龙湖区水务局</v>
          </cell>
          <cell r="J702" t="str">
            <v>龙湖区政府</v>
          </cell>
        </row>
        <row r="703">
          <cell r="B703" t="str">
            <v>汕头市澄海区牛蛙养殖废水污染整治试点工程</v>
          </cell>
          <cell r="C703" t="str">
            <v>盐鸿镇拟筹划100多亩地作为牛蛙创新型（立式多层）控源减排养殖项目试点，推广已经基本试验成功的多层立体养殖模式，从源头上减少污染，降低占地和用水量，有效控制污水排放规律，配套末端污水处理系统，确保尾水达标排放。</v>
          </cell>
          <cell r="D703" t="str">
            <v>新开工</v>
          </cell>
          <cell r="E703" t="str">
            <v>2023-2025</v>
          </cell>
          <cell r="F703">
            <v>1</v>
          </cell>
          <cell r="G703">
            <v>0</v>
          </cell>
          <cell r="H703">
            <v>1</v>
          </cell>
          <cell r="I703" t="str">
            <v>澄海区政府</v>
          </cell>
          <cell r="J703" t="str">
            <v>澄海区政府</v>
          </cell>
        </row>
        <row r="704">
          <cell r="B704" t="str">
            <v>会汀港排洪渠污水整治及生态修复工程</v>
          </cell>
          <cell r="C704" t="str">
            <v>全长约1200米，道路采用沥青混凝土路面，道路等级为城市次干路，道路宽度为24m，双向4车道，设计速度40km/h。</v>
          </cell>
          <cell r="D704" t="str">
            <v>续建</v>
          </cell>
          <cell r="E704" t="str">
            <v>2020-2022</v>
          </cell>
          <cell r="F704">
            <v>1.27</v>
          </cell>
          <cell r="G704">
            <v>0.3</v>
          </cell>
          <cell r="H704">
            <v>0.97</v>
          </cell>
          <cell r="I704" t="str">
            <v>濠江区达濠街道办事处</v>
          </cell>
          <cell r="J704" t="str">
            <v>濠江区政府</v>
          </cell>
        </row>
        <row r="705">
          <cell r="B705" t="str">
            <v>濠江湾“一江两岸”流域水环境修复及周边配套设施建设项目</v>
          </cell>
          <cell r="C705" t="str">
            <v>项目主要涉及流域治理长度约22公里、生态修复约80公顷、万里碧道约65.14公里、配套道路约59.78公里，建设内容主要包括清淤疏浚、堤岸加固等。</v>
          </cell>
          <cell r="D705" t="str">
            <v>新开工</v>
          </cell>
          <cell r="E705" t="str">
            <v>2021-2025</v>
          </cell>
          <cell r="F705">
            <v>97.84</v>
          </cell>
          <cell r="G705">
            <v>0</v>
          </cell>
          <cell r="H705">
            <v>97.84</v>
          </cell>
          <cell r="I705" t="str">
            <v>濠江区住房和城乡建设局</v>
          </cell>
          <cell r="J705" t="str">
            <v>濠江区政府</v>
          </cell>
        </row>
        <row r="706">
          <cell r="B706" t="str">
            <v>潮阳区和平镇井仔湾流域综合整治工程</v>
          </cell>
          <cell r="C706" t="str">
            <v>井仔湾环形道路全长约6000米，宽16米，双向2车道，基础设施配套等项目，计划投资约1.48亿元，</v>
          </cell>
          <cell r="D706" t="str">
            <v>新开工</v>
          </cell>
          <cell r="E706" t="str">
            <v>2022-2024</v>
          </cell>
          <cell r="F706">
            <v>1.48</v>
          </cell>
          <cell r="G706">
            <v>0</v>
          </cell>
          <cell r="H706">
            <v>1.48</v>
          </cell>
          <cell r="I706" t="str">
            <v>和平镇政府</v>
          </cell>
          <cell r="J706" t="str">
            <v>潮阳区政府</v>
          </cell>
        </row>
        <row r="707">
          <cell r="B707" t="str">
            <v>潮阳区和平镇井仔湾环形景观工程</v>
          </cell>
          <cell r="C707" t="str">
            <v>围绕井仔湾利用防洪江堤悬板设置景观工程，配套休闲钓鱼平台等相关设施，井仔湾环线长约6000米，悬板宽4米，每隔40米长增设深6米，宽4米休闲点，计划投资约1.35亿元，</v>
          </cell>
          <cell r="D707" t="str">
            <v>新开工</v>
          </cell>
          <cell r="E707" t="str">
            <v>2022-2024</v>
          </cell>
          <cell r="F707">
            <v>1.35</v>
          </cell>
          <cell r="G707">
            <v>0</v>
          </cell>
          <cell r="H707">
            <v>1.35</v>
          </cell>
          <cell r="I707" t="str">
            <v>和平镇政府</v>
          </cell>
          <cell r="J707" t="str">
            <v>潮阳区政府</v>
          </cell>
        </row>
        <row r="708">
          <cell r="B708" t="str">
            <v>司马浦镇“秋风水”沿河环境、水质综合提升工程</v>
          </cell>
          <cell r="C708" t="str">
            <v>“秋风水”以及二级、三级支流两岸环境整治、水环境生态修复，改善水质和周边环境。</v>
          </cell>
          <cell r="D708" t="str">
            <v>新开工</v>
          </cell>
          <cell r="E708" t="str">
            <v>2022-2025</v>
          </cell>
          <cell r="F708">
            <v>2.4</v>
          </cell>
          <cell r="G708">
            <v>0</v>
          </cell>
          <cell r="H708">
            <v>2.4</v>
          </cell>
          <cell r="I708" t="str">
            <v>潮南区司马浦镇政府</v>
          </cell>
          <cell r="J708" t="str">
            <v>潮南区政府</v>
          </cell>
        </row>
        <row r="709">
          <cell r="B709" t="str">
            <v>潮南区陈店大溪流域水环境生态修复项目</v>
          </cell>
          <cell r="C709" t="str">
            <v>陈店大溪干流及6条支流，总长度约为15000米，面积约为34万平方米，采用以微生物菌剂修复技术为主，部分区域以悬浮层生态处理技术等技术为辅等相结合的综合治理手段，对陈店大溪干支流流域进行水环境生态修复。</v>
          </cell>
          <cell r="D709" t="str">
            <v>新开工</v>
          </cell>
          <cell r="E709" t="str">
            <v>2021-2025</v>
          </cell>
          <cell r="F709">
            <v>2.74</v>
          </cell>
          <cell r="G709">
            <v>0</v>
          </cell>
          <cell r="H709">
            <v>2.74</v>
          </cell>
          <cell r="I709" t="str">
            <v>潮南区政府</v>
          </cell>
          <cell r="J709" t="str">
            <v>潮南区政府</v>
          </cell>
        </row>
        <row r="710">
          <cell r="B710" t="str">
            <v>潮南区生态补水引调水规划</v>
          </cell>
          <cell r="C710" t="str">
            <v>该工程主要建设内容包括泵站工程、引水压力钢管、调蓄湖、节制闸及连通渠道等。</v>
          </cell>
          <cell r="D710" t="str">
            <v>新开工</v>
          </cell>
          <cell r="E710" t="str">
            <v>2021-2025</v>
          </cell>
          <cell r="F710">
            <v>3.67</v>
          </cell>
          <cell r="G710">
            <v>0</v>
          </cell>
          <cell r="H710">
            <v>3.67</v>
          </cell>
          <cell r="I710" t="str">
            <v>潮南区水务局</v>
          </cell>
          <cell r="J710" t="str">
            <v>潮南区政府</v>
          </cell>
        </row>
        <row r="711">
          <cell r="B711" t="str">
            <v>潮阳潮南梅溪河引水工程（潮南区部分）</v>
          </cell>
          <cell r="C711" t="str">
            <v>引水主管道沿牛田洋快速道路铺设至潮阳棉北白竹加压泵站后，引管至潮南（秋风岭水库、龙溪水库及陇田工业园区等）。</v>
          </cell>
          <cell r="D711" t="str">
            <v>新开工</v>
          </cell>
          <cell r="E711" t="str">
            <v>2022-2025</v>
          </cell>
          <cell r="F711">
            <v>8</v>
          </cell>
          <cell r="G711">
            <v>0</v>
          </cell>
          <cell r="H711">
            <v>8</v>
          </cell>
          <cell r="I711" t="str">
            <v>潮南区水务局</v>
          </cell>
          <cell r="J711" t="str">
            <v>潮南区政府</v>
          </cell>
        </row>
        <row r="712">
          <cell r="B712" t="str">
            <v>司马浦水系连通及农村水系整治建设项目</v>
          </cell>
          <cell r="C712" t="str">
            <v>各河道水系与各池塘全线连通，并生态修复。</v>
          </cell>
          <cell r="D712" t="str">
            <v>新开工</v>
          </cell>
          <cell r="E712" t="str">
            <v>2022-2023</v>
          </cell>
          <cell r="F712">
            <v>8</v>
          </cell>
          <cell r="G712">
            <v>0</v>
          </cell>
          <cell r="H712">
            <v>8</v>
          </cell>
        </row>
        <row r="712">
          <cell r="J712" t="str">
            <v>潮南区政府</v>
          </cell>
        </row>
        <row r="713">
          <cell r="B713" t="str">
            <v>农业农村建设领域</v>
          </cell>
          <cell r="C713" t="str">
            <v>32项</v>
          </cell>
        </row>
        <row r="713">
          <cell r="F713">
            <v>148.00995</v>
          </cell>
          <cell r="G713">
            <v>24.3712</v>
          </cell>
          <cell r="H713">
            <v>110.08765</v>
          </cell>
        </row>
        <row r="714">
          <cell r="B714" t="str">
            <v>高标准农田建设项目</v>
          </cell>
          <cell r="C714" t="str">
            <v>1项</v>
          </cell>
        </row>
        <row r="714">
          <cell r="F714">
            <v>3.6</v>
          </cell>
          <cell r="G714">
            <v>0</v>
          </cell>
          <cell r="H714">
            <v>3.6</v>
          </cell>
        </row>
        <row r="715">
          <cell r="B715" t="str">
            <v>潮阳区关埠镇优质水稻万亩高产片区基础设施建设项目</v>
          </cell>
          <cell r="C715" t="str">
            <v>潮阳区关埠镇优质水稻万亩高产片区内交通设施和农业水利设施配套建设。</v>
          </cell>
          <cell r="D715" t="str">
            <v>新开工</v>
          </cell>
          <cell r="E715" t="str">
            <v>2022-2023</v>
          </cell>
          <cell r="F715">
            <v>3.6</v>
          </cell>
          <cell r="G715">
            <v>0</v>
          </cell>
          <cell r="H715">
            <v>3.6</v>
          </cell>
          <cell r="I715" t="str">
            <v>潮阳区关埠镇政府</v>
          </cell>
          <cell r="J715" t="str">
            <v>潮阳区政府</v>
          </cell>
        </row>
        <row r="716">
          <cell r="B716" t="str">
            <v>农村人居环境整治项目</v>
          </cell>
          <cell r="C716" t="str">
            <v>8项</v>
          </cell>
        </row>
        <row r="716">
          <cell r="F716">
            <v>67.65075</v>
          </cell>
          <cell r="G716">
            <v>22.3512</v>
          </cell>
          <cell r="H716">
            <v>31.74845</v>
          </cell>
        </row>
        <row r="717">
          <cell r="B717" t="str">
            <v>金平区人居环境综合整治“美丽乡村”建设项目</v>
          </cell>
          <cell r="C717" t="str">
            <v>对金平区46个涉农社区进行人居环境综合整治，其中2020年完成18个社区的美丽乡村建设，建设内容主要为村容村貌提升、污水管道建设、道路硬化、池塘整治、社区卫生站和街心公园建设。</v>
          </cell>
          <cell r="D717" t="str">
            <v>续建</v>
          </cell>
          <cell r="E717" t="str">
            <v>2017-2021</v>
          </cell>
          <cell r="F717">
            <v>5.26075</v>
          </cell>
          <cell r="G717">
            <v>4.8923</v>
          </cell>
          <cell r="H717">
            <v>0.36845</v>
          </cell>
          <cell r="I717" t="str">
            <v>金平区各涉农街道</v>
          </cell>
          <cell r="J717" t="str">
            <v>金平区政府</v>
          </cell>
        </row>
        <row r="718">
          <cell r="B718" t="str">
            <v>第二、三、四批美丽乡村建设</v>
          </cell>
          <cell r="C718" t="str">
            <v>龙湖区61个涉农村居乡村建设项目。</v>
          </cell>
          <cell r="D718" t="str">
            <v>续建</v>
          </cell>
          <cell r="E718" t="str">
            <v>2019-2021</v>
          </cell>
          <cell r="F718">
            <v>6.5</v>
          </cell>
          <cell r="G718">
            <v>6.06</v>
          </cell>
          <cell r="H718">
            <v>0.44</v>
          </cell>
          <cell r="I718" t="str">
            <v>龙湖区各街道</v>
          </cell>
          <cell r="J718" t="str">
            <v>龙湖区政府</v>
          </cell>
        </row>
        <row r="719">
          <cell r="B719" t="str">
            <v>澄海区美丽乡村建设工程</v>
          </cell>
          <cell r="C719" t="str">
            <v>美丽乡村建设。</v>
          </cell>
          <cell r="D719" t="str">
            <v>续建</v>
          </cell>
          <cell r="E719" t="str">
            <v>2018-2027</v>
          </cell>
          <cell r="F719">
            <v>17</v>
          </cell>
          <cell r="G719">
            <v>4</v>
          </cell>
          <cell r="H719">
            <v>8</v>
          </cell>
          <cell r="I719" t="str">
            <v>澄海区农业农村局</v>
          </cell>
          <cell r="J719" t="str">
            <v>澄海区政府</v>
          </cell>
        </row>
        <row r="720">
          <cell r="B720" t="str">
            <v>“百村示范、千村整治”美丽宜居村建设</v>
          </cell>
          <cell r="C720" t="str">
            <v>全域推进全区253个行政村（涉农社区）农村人居环境整治建设美丽宜居乡村及提升村庄风貌建设，从2017年开始至2020年创建美丽宜居村66个，“十四五”期间计划再创建187个村（涉农社区）。</v>
          </cell>
          <cell r="D720" t="str">
            <v>续建</v>
          </cell>
          <cell r="E720" t="str">
            <v>2020-
2027</v>
          </cell>
          <cell r="F720">
            <v>25.95</v>
          </cell>
          <cell r="G720">
            <v>7.3989</v>
          </cell>
          <cell r="H720">
            <v>12</v>
          </cell>
          <cell r="I720" t="str">
            <v>各村（涉农社区）</v>
          </cell>
          <cell r="J720" t="str">
            <v>潮阳区政府</v>
          </cell>
        </row>
        <row r="721">
          <cell r="B721" t="str">
            <v>村（涉农社区）风貌提升项目</v>
          </cell>
          <cell r="C721" t="str">
            <v>推进253个村（涉农社区）基础环境整治、绿化美化和农房立面改造，重点挖掘其他地域特征和传统文化习俗，建设各具特色、各美其美的岭南美丽乡村。</v>
          </cell>
          <cell r="D721" t="str">
            <v>新开工</v>
          </cell>
          <cell r="E721" t="str">
            <v>2022-2027</v>
          </cell>
          <cell r="F721">
            <v>7.59</v>
          </cell>
          <cell r="G721">
            <v>0</v>
          </cell>
          <cell r="H721">
            <v>5.59</v>
          </cell>
          <cell r="I721" t="str">
            <v>各村（涉农社区）</v>
          </cell>
          <cell r="J721" t="str">
            <v>潮阳区政府</v>
          </cell>
        </row>
        <row r="722">
          <cell r="B722" t="str">
            <v>关键节点沿线风貌提升建设项目</v>
          </cell>
          <cell r="C722" t="str">
            <v>把乡村振兴海门镇示范片建成规范农房管控和风貌提升的创建示范片；大峰风景区周边沿线环境风貌提升一体化；国、省道、各高速出入口沿线连片一体化整治提升；水利设施风貌提升、美化绿化。</v>
          </cell>
          <cell r="D722" t="str">
            <v>新开工</v>
          </cell>
          <cell r="E722" t="str">
            <v>2022-
2025</v>
          </cell>
          <cell r="F722">
            <v>3</v>
          </cell>
          <cell r="G722">
            <v>0</v>
          </cell>
          <cell r="H722">
            <v>3</v>
          </cell>
          <cell r="I722" t="str">
            <v>各相关镇（街道）</v>
          </cell>
          <cell r="J722" t="str">
            <v>潮阳区政府</v>
          </cell>
        </row>
        <row r="723">
          <cell r="B723" t="str">
            <v>新农村连片开发项目</v>
          </cell>
          <cell r="C723" t="str">
            <v>道路交通、环保等设施建设，旅游产业配套建设、农村住居规划建设。</v>
          </cell>
          <cell r="D723" t="str">
            <v>新开工</v>
          </cell>
          <cell r="E723" t="str">
            <v>2022-2023</v>
          </cell>
          <cell r="F723">
            <v>1</v>
          </cell>
          <cell r="G723">
            <v>0</v>
          </cell>
          <cell r="H723">
            <v>1</v>
          </cell>
          <cell r="I723" t="str">
            <v>仙城镇人民政府</v>
          </cell>
          <cell r="J723" t="str">
            <v>潮南区政府</v>
          </cell>
        </row>
        <row r="724">
          <cell r="B724" t="str">
            <v>南澳县生态宜居美丽乡村示范带（环岛南线）建设工程</v>
          </cell>
          <cell r="C724" t="str">
            <v>1.环岛南线各村庄的外立面、入村口的品质提升项目。2.重点村落的基础设施补短板及村内环境整治项目。</v>
          </cell>
          <cell r="D724" t="str">
            <v>新开工</v>
          </cell>
          <cell r="E724" t="str">
            <v>2021-2021</v>
          </cell>
          <cell r="F724">
            <v>1.35</v>
          </cell>
          <cell r="G724">
            <v>0</v>
          </cell>
          <cell r="H724">
            <v>1.35</v>
          </cell>
          <cell r="I724" t="str">
            <v>南澳县乡村振兴指导服务中心</v>
          </cell>
          <cell r="J724" t="str">
            <v>南澳县政府</v>
          </cell>
        </row>
        <row r="725">
          <cell r="B725" t="str">
            <v>农村基础设施建设项目</v>
          </cell>
          <cell r="C725" t="str">
            <v>14项</v>
          </cell>
        </row>
        <row r="725">
          <cell r="F725">
            <v>55.16</v>
          </cell>
          <cell r="G725">
            <v>0.82</v>
          </cell>
          <cell r="H725">
            <v>54.34</v>
          </cell>
        </row>
        <row r="726">
          <cell r="B726" t="str">
            <v>“四好农村路”建设</v>
          </cell>
          <cell r="C726" t="str">
            <v>对金平、龙湖、濠江、澄海、潮南、南澳县乡公路进行改造</v>
          </cell>
          <cell r="D726" t="str">
            <v>新开工</v>
          </cell>
          <cell r="E726" t="str">
            <v>2021-2025</v>
          </cell>
          <cell r="F726">
            <v>20</v>
          </cell>
          <cell r="G726">
            <v>0</v>
          </cell>
          <cell r="H726">
            <v>20</v>
          </cell>
          <cell r="I726" t="str">
            <v>各区县交通部门</v>
          </cell>
          <cell r="J726" t="str">
            <v>市交通运输局</v>
          </cell>
        </row>
        <row r="727">
          <cell r="B727" t="str">
            <v>莲下镇东西走向主干道提升工程</v>
          </cell>
          <cell r="C727" t="str">
            <v>对莲南路、莲凤路、南成路、永合路等道路进行扩建。</v>
          </cell>
          <cell r="D727" t="str">
            <v>新开工</v>
          </cell>
          <cell r="E727" t="str">
            <v>2022-2025</v>
          </cell>
          <cell r="F727">
            <v>3</v>
          </cell>
          <cell r="G727">
            <v>0</v>
          </cell>
          <cell r="H727">
            <v>3</v>
          </cell>
          <cell r="I727" t="str">
            <v>澄海区莲下镇政府</v>
          </cell>
          <cell r="J727" t="str">
            <v>澄海区政府</v>
          </cell>
        </row>
        <row r="728">
          <cell r="B728" t="str">
            <v>莲鸿路改建二期工程</v>
          </cell>
          <cell r="C728" t="str">
            <v>对莲鸿路长约6公里路段进行扩建。</v>
          </cell>
          <cell r="D728" t="str">
            <v>新开工</v>
          </cell>
          <cell r="E728" t="str">
            <v>2022-2025</v>
          </cell>
          <cell r="F728">
            <v>1.92</v>
          </cell>
          <cell r="G728">
            <v>0</v>
          </cell>
          <cell r="H728">
            <v>1.92</v>
          </cell>
          <cell r="I728" t="str">
            <v>澄海区莲下镇政府</v>
          </cell>
          <cell r="J728" t="str">
            <v>澄海区政府</v>
          </cell>
        </row>
        <row r="729">
          <cell r="B729" t="str">
            <v>莲下镇“十四五”农村供水保障规划</v>
          </cell>
          <cell r="C729" t="str">
            <v>将莲下南洋自来水公司扩建至日产12万吨供水规模及建设配套供水管网，实施六合片区供水工程及“户户通”村级供水管网改造工程，满足六合片区12平方公里建成区的用水需求。</v>
          </cell>
          <cell r="D729" t="str">
            <v>新开工</v>
          </cell>
          <cell r="E729" t="str">
            <v>2022-2025</v>
          </cell>
          <cell r="F729">
            <v>1.8</v>
          </cell>
          <cell r="G729">
            <v>0</v>
          </cell>
          <cell r="H729">
            <v>1.8</v>
          </cell>
          <cell r="I729" t="str">
            <v>澄海区莲下镇政府</v>
          </cell>
          <cell r="J729" t="str">
            <v>澄海区政府</v>
          </cell>
        </row>
        <row r="730">
          <cell r="B730" t="str">
            <v>潮阳区关埠镇老关金公路升级改造项目</v>
          </cell>
          <cell r="C730" t="str">
            <v>全长8.346km，包括道路工程、 桥涵工程、 排水工程、 照明工程、 绿化工程和交通配套设施工程。</v>
          </cell>
          <cell r="D730" t="str">
            <v>新开工</v>
          </cell>
          <cell r="E730" t="str">
            <v>2022-2023</v>
          </cell>
          <cell r="F730">
            <v>1.74</v>
          </cell>
          <cell r="G730">
            <v>0</v>
          </cell>
          <cell r="H730">
            <v>1.74</v>
          </cell>
          <cell r="I730" t="str">
            <v>潮阳区关埠镇政府</v>
          </cell>
          <cell r="J730" t="str">
            <v>潮阳区政府</v>
          </cell>
        </row>
        <row r="731">
          <cell r="B731" t="str">
            <v>潮阳区海门滨海大道改造工程项目（园区段）</v>
          </cell>
          <cell r="C731" t="str">
            <v>对滨海大道长2.9公里(起点龙虎湾，始点华能电厂进厂路），路基宽度25m，建设内容包括道路、交通、桥梁、照明（仅包含过路管线）、排水。</v>
          </cell>
          <cell r="D731" t="str">
            <v>续建</v>
          </cell>
          <cell r="E731" t="str">
            <v>2020-2021</v>
          </cell>
          <cell r="F731">
            <v>1.18</v>
          </cell>
          <cell r="G731">
            <v>0.82</v>
          </cell>
          <cell r="H731">
            <v>0.36</v>
          </cell>
          <cell r="I731" t="str">
            <v>潮阳区海门镇政府</v>
          </cell>
          <cell r="J731" t="str">
            <v>潮阳区政府</v>
          </cell>
        </row>
        <row r="732">
          <cell r="B732" t="str">
            <v>“四好农村路”建设规划县道升级改造工程</v>
          </cell>
          <cell r="C732" t="str">
            <v>对约64公里原乡道、村道省级调整为新规划县道路段分期实施升级改造，按3级公路标准建设，路基宽8-9米，路面7-7.5米。</v>
          </cell>
          <cell r="D732" t="str">
            <v>新开工</v>
          </cell>
          <cell r="E732" t="str">
            <v>2021-2025</v>
          </cell>
          <cell r="F732">
            <v>2.5</v>
          </cell>
          <cell r="G732">
            <v>0</v>
          </cell>
          <cell r="H732">
            <v>2.5</v>
          </cell>
          <cell r="I732" t="str">
            <v>潮阳区交通运输局</v>
          </cell>
          <cell r="J732" t="str">
            <v>潮阳区政府</v>
          </cell>
        </row>
        <row r="733">
          <cell r="B733" t="str">
            <v>“四好农村路”建设规划乡村道升级改造工程</v>
          </cell>
          <cell r="C733" t="str">
            <v>分期对对全区乡道、村道实施省级改造，提升通达深度、通畅水平、通行能力，完善安全防护设施。</v>
          </cell>
          <cell r="D733" t="str">
            <v>新开工</v>
          </cell>
          <cell r="E733" t="str">
            <v>2021-2025</v>
          </cell>
          <cell r="F733">
            <v>5</v>
          </cell>
          <cell r="G733">
            <v>0</v>
          </cell>
          <cell r="H733">
            <v>5</v>
          </cell>
          <cell r="I733" t="str">
            <v>潮阳区交通运输局</v>
          </cell>
          <cell r="J733" t="str">
            <v>潮阳区政府</v>
          </cell>
        </row>
        <row r="734">
          <cell r="B734" t="str">
            <v>铜盂环北路建设</v>
          </cell>
          <cell r="C734" t="str">
            <v>全长5公里，路面宽32米，以及沿路绿化配套建设。</v>
          </cell>
          <cell r="D734" t="str">
            <v>新开工</v>
          </cell>
          <cell r="E734" t="str">
            <v>2022-2023</v>
          </cell>
          <cell r="F734">
            <v>2.4</v>
          </cell>
          <cell r="G734">
            <v>0</v>
          </cell>
          <cell r="H734">
            <v>2.4</v>
          </cell>
          <cell r="I734" t="str">
            <v>铜盂镇人民政府</v>
          </cell>
          <cell r="J734" t="str">
            <v>潮阳区政府</v>
          </cell>
        </row>
        <row r="735">
          <cell r="B735" t="str">
            <v>揭惠高速公路潮南区红场连接线新建工程</v>
          </cell>
          <cell r="C735" t="str">
            <v>起点位于揭惠高速雷岭收费站出口龙坑村路段，终点桩号K7+182，全长7.182公里，路基8m，路面6.5m，双向两车道；路面结构拟采用水泥混凝土，设计公路等级：三级；汽车荷载等级：公路-II级；设计速度：30公里/小时。</v>
          </cell>
          <cell r="D735" t="str">
            <v>新开工</v>
          </cell>
          <cell r="E735" t="str">
            <v>2021-2022</v>
          </cell>
          <cell r="F735">
            <v>1.52</v>
          </cell>
          <cell r="G735">
            <v>0</v>
          </cell>
          <cell r="H735">
            <v>1.52</v>
          </cell>
          <cell r="I735" t="str">
            <v>潮南区红场镇政府</v>
          </cell>
          <cell r="J735" t="str">
            <v>潮南区政府</v>
          </cell>
        </row>
        <row r="736">
          <cell r="B736" t="str">
            <v>潮南区司马浦镇司港路建设项目</v>
          </cell>
          <cell r="C736" t="str">
            <v>全长3.5公里，宽10米，拟进行道路拓宽，建设步道、绿化、路灯。</v>
          </cell>
          <cell r="D736" t="str">
            <v>新开工</v>
          </cell>
          <cell r="E736" t="str">
            <v>2022-2024</v>
          </cell>
          <cell r="F736">
            <v>1.3</v>
          </cell>
          <cell r="G736">
            <v>0</v>
          </cell>
          <cell r="H736">
            <v>1.3</v>
          </cell>
          <cell r="I736" t="str">
            <v>潮南区司马浦镇政府</v>
          </cell>
          <cell r="J736" t="str">
            <v>潮南区政府</v>
          </cell>
        </row>
        <row r="737">
          <cell r="B737" t="str">
            <v>汕头市潮南区“十四五”农村供水工程</v>
          </cell>
          <cell r="C737" t="str">
            <v>1.金溪水厂、秋风水厂供水片区：改造支管线路进行，新建部分未覆盖村居给水管道进行。2.龙溪水厂供水片区：对各村居支管线路进行改造以及部分未覆盖村居给水管道进行新建。3.安装计量设备。4.地理信息化建设。</v>
          </cell>
          <cell r="D737" t="str">
            <v>新开工</v>
          </cell>
          <cell r="E737" t="str">
            <v>2022-2025</v>
          </cell>
          <cell r="F737">
            <v>4.3</v>
          </cell>
          <cell r="G737">
            <v>0</v>
          </cell>
          <cell r="H737">
            <v>4.3</v>
          </cell>
          <cell r="I737" t="str">
            <v>潮南自来水公司</v>
          </cell>
          <cell r="J737" t="str">
            <v>潮南区政府</v>
          </cell>
        </row>
        <row r="738">
          <cell r="B738" t="str">
            <v>全区农贸市场升级改造</v>
          </cell>
          <cell r="C738" t="str">
            <v>对全区各镇（街）、村（居）农贸市场进行升级改造，相关配套及排水等。</v>
          </cell>
          <cell r="D738" t="str">
            <v>新开工</v>
          </cell>
          <cell r="E738" t="str">
            <v>2022-2024</v>
          </cell>
          <cell r="F738">
            <v>5</v>
          </cell>
          <cell r="G738">
            <v>0</v>
          </cell>
          <cell r="H738">
            <v>5</v>
          </cell>
          <cell r="I738" t="str">
            <v>潮南区市场监督管理局</v>
          </cell>
          <cell r="J738" t="str">
            <v>潮南区政府</v>
          </cell>
        </row>
        <row r="739">
          <cell r="B739" t="str">
            <v>汕头市南澳县纵3线（祥圆公路）新建工程</v>
          </cell>
          <cell r="C739" t="str">
            <v>起点云澳镇蒲姜坑，终点羊屿屿北工业区，起终点均与环岛公路相接，全长约15.4公里。</v>
          </cell>
          <cell r="D739" t="str">
            <v>新开工</v>
          </cell>
          <cell r="E739" t="str">
            <v>2022-2025</v>
          </cell>
          <cell r="F739">
            <v>3.5</v>
          </cell>
          <cell r="G739">
            <v>0</v>
          </cell>
          <cell r="H739">
            <v>3.5</v>
          </cell>
          <cell r="I739" t="str">
            <v>南澳县交通运输局</v>
          </cell>
          <cell r="J739" t="str">
            <v>南澳县政府</v>
          </cell>
        </row>
        <row r="740">
          <cell r="B740" t="str">
            <v>林业生态项目</v>
          </cell>
          <cell r="C740" t="str">
            <v>1项</v>
          </cell>
        </row>
        <row r="740">
          <cell r="F740">
            <v>1.178</v>
          </cell>
          <cell r="G740">
            <v>0</v>
          </cell>
          <cell r="H740">
            <v>1.178</v>
          </cell>
        </row>
        <row r="741">
          <cell r="B741" t="str">
            <v>汕头市南澳县林相改造项目</v>
          </cell>
          <cell r="C741" t="str">
            <v>692.6公顷松林林相改造、环岛公路两旁1km可视林地套种补植、宜林地人工造林68.73公顷。</v>
          </cell>
          <cell r="D741" t="str">
            <v>新开工</v>
          </cell>
          <cell r="E741" t="str">
            <v>2022-2025</v>
          </cell>
          <cell r="F741">
            <v>1.178</v>
          </cell>
          <cell r="G741">
            <v>0</v>
          </cell>
          <cell r="H741">
            <v>1.178</v>
          </cell>
          <cell r="I741" t="str">
            <v>南澳县自然资源局</v>
          </cell>
          <cell r="J741" t="str">
            <v>南澳县政府</v>
          </cell>
        </row>
        <row r="742">
          <cell r="B742" t="str">
            <v>渔港建设项目</v>
          </cell>
          <cell r="C742" t="str">
            <v>3项</v>
          </cell>
        </row>
        <row r="742">
          <cell r="F742">
            <v>6.6212</v>
          </cell>
          <cell r="G742">
            <v>1.2</v>
          </cell>
          <cell r="H742">
            <v>5.4212</v>
          </cell>
        </row>
        <row r="743">
          <cell r="B743" t="str">
            <v>广澳后江乡镇渔港建设项目</v>
          </cell>
          <cell r="C743" t="str">
            <v>项目渔港水域为10.74公顷。新建渔船靠泊栈桥165m，新建渔船修船船台滑道一座；改扩建进港道路，宽8m，长度2.6km。配套建设通讯、助导航设施、供电、给排水、消防及绿化等配套工程。</v>
          </cell>
          <cell r="D743" t="str">
            <v>续建</v>
          </cell>
          <cell r="E743" t="str">
            <v>2020-2022</v>
          </cell>
          <cell r="F743">
            <v>3.0732</v>
          </cell>
          <cell r="G743">
            <v>1</v>
          </cell>
          <cell r="H743">
            <v>2.0732</v>
          </cell>
          <cell r="I743" t="str">
            <v>濠江区广澳街道办事处</v>
          </cell>
          <cell r="J743" t="str">
            <v>濠江区政府</v>
          </cell>
        </row>
        <row r="744">
          <cell r="B744" t="str">
            <v>潮阳区海门渔港码头建设及配套</v>
          </cell>
          <cell r="C744" t="str">
            <v>冷冻、仓储及水产品加工。</v>
          </cell>
          <cell r="D744" t="str">
            <v>续建</v>
          </cell>
          <cell r="E744" t="str">
            <v>2020-2022</v>
          </cell>
          <cell r="F744">
            <v>1</v>
          </cell>
          <cell r="G744">
            <v>0.2</v>
          </cell>
          <cell r="H744">
            <v>0.8</v>
          </cell>
          <cell r="I744" t="str">
            <v>潮阳区海门镇政府</v>
          </cell>
          <cell r="J744" t="str">
            <v>潮阳区政府</v>
          </cell>
        </row>
        <row r="745">
          <cell r="B745" t="str">
            <v>广东省南澳县渔港经济区（云澳中心渔港）项目</v>
          </cell>
          <cell r="C745" t="str">
            <v>本工程为广东南澳县云澳中心渔港升级改造工程，包括渔业码头、2000吨级码头（执法船、冷藏船）等。</v>
          </cell>
          <cell r="D745" t="str">
            <v>新开工</v>
          </cell>
          <cell r="E745" t="str">
            <v>2023-2025</v>
          </cell>
          <cell r="F745">
            <v>2.548</v>
          </cell>
          <cell r="G745">
            <v>0</v>
          </cell>
          <cell r="H745">
            <v>2.548</v>
          </cell>
          <cell r="I745" t="str">
            <v>南澳县农业农村和水务局</v>
          </cell>
          <cell r="J745" t="str">
            <v>南澳县政府</v>
          </cell>
        </row>
        <row r="746">
          <cell r="B746" t="str">
            <v>现代农业项目</v>
          </cell>
          <cell r="C746" t="str">
            <v>4项</v>
          </cell>
        </row>
        <row r="746">
          <cell r="F746">
            <v>12</v>
          </cell>
          <cell r="G746">
            <v>0</v>
          </cell>
          <cell r="H746">
            <v>12</v>
          </cell>
        </row>
        <row r="747">
          <cell r="B747" t="str">
            <v>粤东粮油仓储及加工</v>
          </cell>
          <cell r="C747" t="str">
            <v>占地面积42021平方米，建筑面积60000平方米，仓储量5万吨，粮食加工年产量15万吨，用于维持温度湿度稳定的设备和粮油加工全套设施。</v>
          </cell>
          <cell r="D747" t="str">
            <v>新开工</v>
          </cell>
          <cell r="E747" t="str">
            <v>2022-2023</v>
          </cell>
          <cell r="F747">
            <v>2</v>
          </cell>
          <cell r="G747">
            <v>0</v>
          </cell>
          <cell r="H747">
            <v>2</v>
          </cell>
          <cell r="I747" t="str">
            <v>广东一家亲营养科技有限公司</v>
          </cell>
          <cell r="J747" t="str">
            <v>龙湖区政府</v>
          </cell>
        </row>
        <row r="748">
          <cell r="B748" t="str">
            <v>广东省汕头市农副产品批发中心市场升级改造</v>
          </cell>
          <cell r="C748" t="str">
            <v>拟改造市场交易棚建筑面积8000平方米、仓储建筑面积8000平方米、冷库改造升级建筑面积2000平方米、生活服务配套建筑面积1000平方米、停车场场地维修。 </v>
          </cell>
          <cell r="D748" t="str">
            <v>新开工</v>
          </cell>
          <cell r="E748" t="str">
            <v>2022-2022</v>
          </cell>
          <cell r="F748">
            <v>2</v>
          </cell>
          <cell r="G748">
            <v>0</v>
          </cell>
          <cell r="H748">
            <v>2</v>
          </cell>
          <cell r="I748" t="str">
            <v>汕头市茂隆铁路物业发展有限公司</v>
          </cell>
          <cell r="J748" t="str">
            <v>龙湖区政府</v>
          </cell>
        </row>
        <row r="749">
          <cell r="B749" t="str">
            <v>雷岭现代化养猪场</v>
          </cell>
          <cell r="C749" t="str">
            <v>建设现代化养猪场，及生产供应一体化养殖产业。</v>
          </cell>
          <cell r="D749" t="str">
            <v>新开工</v>
          </cell>
          <cell r="E749" t="str">
            <v>2022-2023</v>
          </cell>
          <cell r="F749">
            <v>6</v>
          </cell>
          <cell r="G749">
            <v>0</v>
          </cell>
          <cell r="H749">
            <v>6</v>
          </cell>
        </row>
        <row r="749">
          <cell r="J749" t="str">
            <v>潮南区政府</v>
          </cell>
        </row>
        <row r="750">
          <cell r="B750" t="str">
            <v>潮南区养鸽基地及深加工项目</v>
          </cell>
          <cell r="C750" t="str">
            <v>鸽舍、人员宿舍、仓库、办公等用地，深加工项目。</v>
          </cell>
          <cell r="D750" t="str">
            <v>新开工</v>
          </cell>
          <cell r="E750" t="str">
            <v>2022-2023</v>
          </cell>
          <cell r="F750">
            <v>2</v>
          </cell>
          <cell r="G750">
            <v>0</v>
          </cell>
          <cell r="H750">
            <v>2</v>
          </cell>
        </row>
        <row r="750">
          <cell r="J750" t="str">
            <v>潮南区政府</v>
          </cell>
        </row>
        <row r="751">
          <cell r="B751" t="str">
            <v>农业产业园</v>
          </cell>
          <cell r="C751" t="str">
            <v>1项</v>
          </cell>
        </row>
        <row r="751">
          <cell r="F751">
            <v>1.8</v>
          </cell>
          <cell r="G751">
            <v>0</v>
          </cell>
          <cell r="H751">
            <v>1.8</v>
          </cell>
        </row>
        <row r="752">
          <cell r="B752" t="str">
            <v>启新（汕头澄海）畜牧有限公司年产10万头生猪产业园区建设项目</v>
          </cell>
          <cell r="C752" t="str">
            <v>计划投资1.8亿元，产业园区将建设“多层楼房猪舍”10万平方米，配套建设饲料厂、园区内道路、路灯及绿化、办公科技楼、员工宿舍楼、沼气工程及其他环保设施等。 </v>
          </cell>
          <cell r="D752" t="str">
            <v>新开工</v>
          </cell>
          <cell r="E752" t="str">
            <v>2022-2023</v>
          </cell>
          <cell r="F752">
            <v>1.8</v>
          </cell>
          <cell r="G752">
            <v>0</v>
          </cell>
          <cell r="H752">
            <v>1.8</v>
          </cell>
          <cell r="I752" t="str">
            <v>启新（汕头澄海）畜牧有限公司</v>
          </cell>
          <cell r="J752" t="str">
            <v>澄海区政府</v>
          </cell>
        </row>
        <row r="753">
          <cell r="B753" t="str">
            <v>民生保障领域</v>
          </cell>
          <cell r="C753" t="str">
            <v>130项</v>
          </cell>
        </row>
        <row r="753">
          <cell r="F753">
            <v>842.739679</v>
          </cell>
          <cell r="G753">
            <v>179.6618</v>
          </cell>
          <cell r="H753">
            <v>646.921408</v>
          </cell>
        </row>
        <row r="754">
          <cell r="B754" t="str">
            <v>教育项目</v>
          </cell>
          <cell r="C754" t="str">
            <v>39项</v>
          </cell>
        </row>
        <row r="754">
          <cell r="F754">
            <v>234.364722</v>
          </cell>
          <cell r="G754">
            <v>38.8326</v>
          </cell>
          <cell r="H754">
            <v>191.890351</v>
          </cell>
        </row>
        <row r="755">
          <cell r="B755" t="str">
            <v>汕头市公安教育培训基地</v>
          </cell>
          <cell r="C755" t="str">
            <v>建设公安教育培训基地。</v>
          </cell>
          <cell r="D755" t="str">
            <v>新开工</v>
          </cell>
          <cell r="E755" t="str">
            <v>2021-2024</v>
          </cell>
          <cell r="F755">
            <v>2.9</v>
          </cell>
          <cell r="G755">
            <v>0</v>
          </cell>
          <cell r="H755">
            <v>2.9</v>
          </cell>
          <cell r="I755" t="str">
            <v>市公安局</v>
          </cell>
          <cell r="J755" t="str">
            <v>市公安局</v>
          </cell>
        </row>
        <row r="756">
          <cell r="B756" t="str">
            <v>汕头卫生健康学院（汕头护理学院）三期建设项目</v>
          </cell>
          <cell r="C756" t="str">
            <v>教学楼、实训楼、体育馆、图书馆综合楼、学生宿舍、食堂以及后勤附属用房等，总建筑面积110814㎡。</v>
          </cell>
          <cell r="D756" t="str">
            <v>新开工</v>
          </cell>
          <cell r="E756" t="str">
            <v>2021-2025</v>
          </cell>
          <cell r="F756">
            <v>7.6</v>
          </cell>
          <cell r="G756">
            <v>0</v>
          </cell>
          <cell r="H756">
            <v>7.6</v>
          </cell>
          <cell r="I756" t="str">
            <v>汕头市卫生学校</v>
          </cell>
          <cell r="J756" t="str">
            <v>市教育局</v>
          </cell>
        </row>
        <row r="757">
          <cell r="B757" t="str">
            <v>汕头健康护理职业学院（二期）</v>
          </cell>
          <cell r="C757" t="str">
            <v>新建教学楼2幢、宿舍楼2幢、实训楼1幢，扩建学生食堂等。
2020：宿舍楼、实训楼、食堂建成交付使用，教学楼项目基本完成。2021：教学楼项目建成交付使用。</v>
          </cell>
          <cell r="D757" t="str">
            <v>续建</v>
          </cell>
          <cell r="E757" t="str">
            <v>2020-2021</v>
          </cell>
          <cell r="F757">
            <v>4.3</v>
          </cell>
          <cell r="G757">
            <v>3.6</v>
          </cell>
          <cell r="H757">
            <v>0.7</v>
          </cell>
          <cell r="I757" t="str">
            <v>汕头市卫生学校</v>
          </cell>
          <cell r="J757" t="str">
            <v>市教育局</v>
          </cell>
        </row>
        <row r="758">
          <cell r="B758" t="str">
            <v>汕头市林百欣科学技术中等专业学校职业技能实训基地及配套建设工程项目</v>
          </cell>
          <cell r="C758" t="str">
            <v>建设职业技能实训大楼1栋10层，功能包括多功能厅及智能制造实训中心、信息工程实训中心、财经商贸实训中心、艺术设计实训中心；配套建设学生宿舍楼1栋6层，功能包括首层架空风雨操场、学生宿舍。总建设面积约21363.70平方米。</v>
          </cell>
          <cell r="D758" t="str">
            <v>续建</v>
          </cell>
          <cell r="E758" t="str">
            <v>2020-2022</v>
          </cell>
          <cell r="F758">
            <v>1</v>
          </cell>
          <cell r="G758">
            <v>0.22</v>
          </cell>
          <cell r="H758">
            <v>0.78</v>
          </cell>
          <cell r="I758" t="str">
            <v>汕头市林百欣科学技术中等专业学校</v>
          </cell>
          <cell r="J758" t="str">
            <v>市教育局</v>
          </cell>
        </row>
        <row r="759">
          <cell r="B759" t="str">
            <v>汕头中职教育园区首期</v>
          </cell>
          <cell r="C759" t="str">
            <v>项目净用地500亩。校园规划按1万人规模，首期建设校舍10万平方米，投入10亿元，可容纳5000在校生。主要建设教学楼、实训楼、图书和行政楼、宿舍楼及设施设备配套等。</v>
          </cell>
          <cell r="D759" t="str">
            <v>新开工</v>
          </cell>
          <cell r="E759" t="str">
            <v>2023-2025</v>
          </cell>
          <cell r="F759">
            <v>10</v>
          </cell>
          <cell r="G759">
            <v>0</v>
          </cell>
          <cell r="H759">
            <v>10</v>
          </cell>
        </row>
        <row r="759">
          <cell r="J759" t="str">
            <v>市教育局</v>
          </cell>
        </row>
        <row r="760">
          <cell r="B760" t="str">
            <v>汕头幼儿师范高等专科学校建设项目二期</v>
          </cell>
          <cell r="C760" t="str">
            <v>建成约7万平方米的校舍，主要包括实验室、学生宿舍、教师宿舍、配套用房等（按高校建设十二项标准配套），并配套相关教学设备。</v>
          </cell>
          <cell r="D760" t="str">
            <v>新开工</v>
          </cell>
          <cell r="E760" t="str">
            <v>2022-2024</v>
          </cell>
          <cell r="F760">
            <v>5</v>
          </cell>
          <cell r="G760">
            <v>0</v>
          </cell>
          <cell r="H760">
            <v>5</v>
          </cell>
        </row>
        <row r="760">
          <cell r="J760" t="str">
            <v>市教育局</v>
          </cell>
        </row>
        <row r="761">
          <cell r="B761" t="str">
            <v>汕头技师学院职业技能实训基地及配套建设工程项目</v>
          </cell>
          <cell r="C761" t="str">
            <v>项目总用地面积31584.128㎡，总建筑面积65020.0㎡，包括新建实训楼18000.0㎡、教学楼23860.0㎡、学生食堂5925㎡、学生宿舍楼17235.0㎡，以及给排水、排污、消防、照明、绿化、强弱电、校区道路、体育场地设施等。</v>
          </cell>
          <cell r="D761" t="str">
            <v>新开工</v>
          </cell>
          <cell r="E761" t="str">
            <v>2021-2025</v>
          </cell>
          <cell r="F761">
            <v>3.425204</v>
          </cell>
          <cell r="G761">
            <v>0</v>
          </cell>
          <cell r="H761">
            <v>3.425204</v>
          </cell>
          <cell r="I761" t="str">
            <v>汕头技师学院</v>
          </cell>
          <cell r="J761" t="str">
            <v>市人力资源社会保障局</v>
          </cell>
        </row>
        <row r="762">
          <cell r="B762" t="str">
            <v>广东以色列理工学院二期校区（南校区）建设项目</v>
          </cell>
          <cell r="C762" t="str">
            <v>分为三期建设，总建筑面积28.3万平方米。各期工程建设情况如下：第一期工程为生活区。第二期工程为教学、行政、科研区。第三期为校区周边道路和人行通道。</v>
          </cell>
          <cell r="D762" t="str">
            <v>续建</v>
          </cell>
          <cell r="E762" t="str">
            <v>2019-2023</v>
          </cell>
          <cell r="F762">
            <v>24.96</v>
          </cell>
          <cell r="G762">
            <v>12.6871</v>
          </cell>
          <cell r="H762">
            <v>12.2729</v>
          </cell>
          <cell r="I762" t="str">
            <v>市住房城乡建设局/市代建中心</v>
          </cell>
          <cell r="J762" t="str">
            <v>市住房城乡建设局</v>
          </cell>
        </row>
        <row r="763">
          <cell r="B763" t="str">
            <v>警校二期建设项目</v>
          </cell>
          <cell r="C763" t="str">
            <v>包括对原有会议中心、行政综合楼、大门等进行改造；新建综合训练楼、射击馆、保安辅警培训楼、食堂等建筑物和400米跑道、观礼台、心理拓展训练场等室外训练活动场地。总建筑面积约5.8万平方米。</v>
          </cell>
          <cell r="D763" t="str">
            <v>续建</v>
          </cell>
          <cell r="E763" t="str">
            <v>2020-2024</v>
          </cell>
          <cell r="F763">
            <v>2.9</v>
          </cell>
          <cell r="G763">
            <v>0.1</v>
          </cell>
          <cell r="H763">
            <v>2.8</v>
          </cell>
          <cell r="I763" t="str">
            <v>市公安局</v>
          </cell>
          <cell r="J763" t="str">
            <v>市公安局</v>
          </cell>
        </row>
        <row r="764">
          <cell r="B764" t="str">
            <v>汕头华侨试验区国家示范性高中和国际学校项目</v>
          </cell>
          <cell r="C764" t="str">
            <v>建设地下室、三栋行政教学综合楼、图书馆、3栋示范高中宿舍、1栋教职工宿舍、食堂、体育馆、运动场及校园配套基础设施；国际学校，建设2栋国际高中宿舍楼、1栋国际高中行政教学综合楼。</v>
          </cell>
          <cell r="D764" t="str">
            <v>续建</v>
          </cell>
          <cell r="E764" t="str">
            <v>2019-2021</v>
          </cell>
          <cell r="F764">
            <v>8.8632</v>
          </cell>
          <cell r="G764">
            <v>4.9605</v>
          </cell>
          <cell r="H764">
            <v>3.9027</v>
          </cell>
          <cell r="I764" t="str">
            <v>汕头市东海岸投资建设有限公司</v>
          </cell>
          <cell r="J764" t="str">
            <v>华侨试验区管委会</v>
          </cell>
        </row>
        <row r="765">
          <cell r="B765" t="str">
            <v>汕头大学东校区暨亚青会场馆项目（三期）</v>
          </cell>
          <cell r="C765" t="str">
            <v>建设内容包括教室、实验室、地下停车场、设备房及人防、连廊及架空层以及配套的道路广场、绿化景观等室外工程。</v>
          </cell>
          <cell r="D765" t="str">
            <v>续建</v>
          </cell>
          <cell r="E765" t="str">
            <v>2020-2022</v>
          </cell>
          <cell r="F765">
            <v>20.5376</v>
          </cell>
          <cell r="G765">
            <v>4.2</v>
          </cell>
          <cell r="H765">
            <v>16.3376</v>
          </cell>
          <cell r="I765" t="str">
            <v>汕头市东部城市经济带建设开发管理中心</v>
          </cell>
          <cell r="J765" t="str">
            <v>华侨试验区管委会</v>
          </cell>
        </row>
        <row r="766">
          <cell r="B766" t="str">
            <v>汕头大学东校区暨亚青会场馆项目（四期）</v>
          </cell>
          <cell r="C766" t="str">
            <v>用地面积约483亩，建筑面积约45.7万平方米，建设内容包括公共教学楼、科研楼、教学实验楼、食堂及后勤用房、学生宿舍、博士生宿舍、教师宿舍、留学生宿舍、会堂、游泳馆、地下室等。</v>
          </cell>
          <cell r="D766" t="str">
            <v>新开工</v>
          </cell>
          <cell r="E766" t="str">
            <v>2022-2024</v>
          </cell>
          <cell r="F766">
            <v>35</v>
          </cell>
          <cell r="G766">
            <v>0</v>
          </cell>
          <cell r="H766">
            <v>35</v>
          </cell>
        </row>
        <row r="766">
          <cell r="J766" t="str">
            <v>华侨试验区管委会</v>
          </cell>
        </row>
        <row r="767">
          <cell r="B767" t="str">
            <v>汕头市东海岸新城新津片区C组团九年一贯制学校项目</v>
          </cell>
          <cell r="C767" t="str">
            <v>项目占地面积为55592.90㎡，总建筑面积44561.89㎡。建设小学教学楼3栋、中学教学楼1栋、信息中心（图书馆）及400人合用教室1栋、食堂及礼堂1栋、篮球场4个、105*68m足球场1个、400m环形塑胶跑道等配套设施。</v>
          </cell>
          <cell r="D767" t="str">
            <v>续建</v>
          </cell>
          <cell r="E767" t="str">
            <v>2020-2021</v>
          </cell>
          <cell r="F767">
            <v>2.3</v>
          </cell>
          <cell r="G767">
            <v>1.7</v>
          </cell>
          <cell r="H767">
            <v>0.6</v>
          </cell>
          <cell r="I767" t="str">
            <v>汕头市东部城市经济带建设开发管理中心</v>
          </cell>
          <cell r="J767" t="str">
            <v>华侨试验区管委会</v>
          </cell>
        </row>
        <row r="768">
          <cell r="B768" t="str">
            <v>东海岸新城新津片区E02-04地块中小学项目</v>
          </cell>
          <cell r="C768" t="str">
            <v>项目用地面积47.22亩，计容建筑面积37776平方米。</v>
          </cell>
          <cell r="D768" t="str">
            <v>新开工</v>
          </cell>
          <cell r="E768" t="str">
            <v>2022-2025</v>
          </cell>
          <cell r="F768">
            <v>1.8888</v>
          </cell>
          <cell r="G768">
            <v>0</v>
          </cell>
          <cell r="H768">
            <v>1.8888</v>
          </cell>
          <cell r="I768" t="str">
            <v>汕头市东部城市经济带建设开发管理中心</v>
          </cell>
          <cell r="J768" t="str">
            <v>华侨试验区管委会</v>
          </cell>
        </row>
        <row r="769">
          <cell r="B769" t="str">
            <v>东海岸新城新溪片区地块中小学项目</v>
          </cell>
          <cell r="C769" t="str">
            <v>项目用地面积178.92亩，计容建筑面积212838.3平方米。</v>
          </cell>
          <cell r="D769" t="str">
            <v>新开工</v>
          </cell>
          <cell r="E769" t="str">
            <v>2022-2025</v>
          </cell>
          <cell r="F769">
            <v>10.641915</v>
          </cell>
          <cell r="G769">
            <v>0</v>
          </cell>
          <cell r="H769">
            <v>10.641915</v>
          </cell>
          <cell r="I769" t="str">
            <v>汕头市东部城市经济带建设开发管理中心</v>
          </cell>
          <cell r="J769" t="str">
            <v>华侨试验区管委会</v>
          </cell>
        </row>
        <row r="770">
          <cell r="B770" t="str">
            <v>东海岸新城塔岗围片区B-01-09、B-01-10地块中小学项目</v>
          </cell>
          <cell r="C770" t="str">
            <v>项目用地面积67.1亩，计容建筑面积43658平方米。</v>
          </cell>
          <cell r="D770" t="str">
            <v>新开工</v>
          </cell>
          <cell r="E770" t="str">
            <v>2022-2025</v>
          </cell>
          <cell r="F770">
            <v>2.1829</v>
          </cell>
          <cell r="G770">
            <v>0</v>
          </cell>
          <cell r="H770">
            <v>2.1829</v>
          </cell>
          <cell r="I770" t="str">
            <v>汕头市东部城市经济带建设开发管理中心</v>
          </cell>
          <cell r="J770" t="str">
            <v>华侨试验区管委会</v>
          </cell>
        </row>
        <row r="771">
          <cell r="B771" t="str">
            <v>汕头职业技术学院扩招基建项目</v>
          </cell>
          <cell r="C771" t="str">
            <v>总建筑面积约78354.56平方米，拟建设4栋单体建筑，即1号宿舍楼、2号宿舍楼、食堂、实训楼，建设景观绿化道路等室外配套设施。</v>
          </cell>
          <cell r="D771" t="str">
            <v>续建</v>
          </cell>
          <cell r="E771" t="str">
            <v>2019-2021</v>
          </cell>
          <cell r="F771">
            <v>3.65857</v>
          </cell>
          <cell r="G771">
            <v>2</v>
          </cell>
          <cell r="H771">
            <v>1.65857</v>
          </cell>
          <cell r="I771" t="str">
            <v>濠江区住建局</v>
          </cell>
          <cell r="J771" t="str">
            <v>汕头职业技术学院</v>
          </cell>
        </row>
        <row r="772">
          <cell r="B772" t="str">
            <v>汕头职业技术学院北校区扩建项目</v>
          </cell>
          <cell r="C772" t="str">
            <v>新建学生宿舍、食堂、教室、实训室、体育场馆、道路、路灯、绿化景观及其他配套设施。</v>
          </cell>
          <cell r="D772" t="str">
            <v>新开工</v>
          </cell>
          <cell r="E772" t="str">
            <v>2021-2025</v>
          </cell>
          <cell r="F772">
            <v>14.3</v>
          </cell>
          <cell r="G772">
            <v>0</v>
          </cell>
          <cell r="H772">
            <v>14.3</v>
          </cell>
          <cell r="I772" t="str">
            <v>汕头职业技术学院</v>
          </cell>
          <cell r="J772" t="str">
            <v>汕头职业技术学院</v>
          </cell>
        </row>
        <row r="773">
          <cell r="B773" t="str">
            <v>汕头市第二中学金凤半岛新校区建设项目</v>
          </cell>
          <cell r="C773" t="str">
            <v>项目总用地面积80461.80平方米，总建筑面积为88631.56平方米。建设内容包括教学楼、行政办公楼、实验楼、图书馆、学生宿舍等。</v>
          </cell>
          <cell r="D773" t="str">
            <v>新开工</v>
          </cell>
          <cell r="E773" t="str">
            <v>2022-2025</v>
          </cell>
          <cell r="F773">
            <v>4.78</v>
          </cell>
          <cell r="G773">
            <v>0</v>
          </cell>
          <cell r="H773">
            <v>4.78</v>
          </cell>
          <cell r="I773" t="str">
            <v>金平区教育局</v>
          </cell>
          <cell r="J773" t="str">
            <v>金平区政府</v>
          </cell>
        </row>
        <row r="774">
          <cell r="B774" t="str">
            <v>金平区区级学校、幼儿园新改扩建及修缮提升工程项目</v>
          </cell>
          <cell r="C774" t="str">
            <v>金平区计划分期分批对规划中的17个幼儿园和8个中小学实施建设，其中幼儿园部分总面积约4.8万平方米，合计175个班额，中小学部分总面积约12万平方米，合计234个班额。</v>
          </cell>
          <cell r="D774" t="str">
            <v>新开工</v>
          </cell>
          <cell r="E774" t="str">
            <v>2022-2029</v>
          </cell>
          <cell r="F774">
            <v>6</v>
          </cell>
          <cell r="G774">
            <v>0</v>
          </cell>
          <cell r="H774">
            <v>3</v>
          </cell>
          <cell r="I774" t="str">
            <v>金平区政府投资项目代建中心</v>
          </cell>
          <cell r="J774" t="str">
            <v>金平区政府</v>
          </cell>
        </row>
        <row r="775">
          <cell r="B775" t="str">
            <v>新建新阳小学及配套建设</v>
          </cell>
          <cell r="C775" t="str">
            <v>把中三合小学等4所小学合并为一所完全小学，规划按36个教学班，可容纳1620位学生就读的办学规模，建设约11500平方米的楼房新校舍，配套规范的功能场室和教育装备。同时建设200米环形跑道的操场，50米的游泳池，地下停车场。</v>
          </cell>
          <cell r="D775" t="str">
            <v>续建</v>
          </cell>
          <cell r="E775" t="str">
            <v>2020-2022</v>
          </cell>
          <cell r="F775">
            <v>1</v>
          </cell>
          <cell r="G775">
            <v>0.065</v>
          </cell>
          <cell r="H775">
            <v>0.935</v>
          </cell>
          <cell r="I775" t="str">
            <v>龙湖区教育局</v>
          </cell>
          <cell r="J775" t="str">
            <v>龙湖区政府</v>
          </cell>
        </row>
        <row r="776">
          <cell r="B776" t="str">
            <v>龙湖区教育改造项目</v>
          </cell>
          <cell r="C776" t="str">
            <v>①经纬小学；②新津中学综合楼及教师发展中心培训楼项目</v>
          </cell>
          <cell r="D776" t="str">
            <v>续建</v>
          </cell>
          <cell r="E776" t="str">
            <v>2020-2021</v>
          </cell>
          <cell r="F776">
            <v>1</v>
          </cell>
          <cell r="G776">
            <v>0.2</v>
          </cell>
          <cell r="H776">
            <v>0.8</v>
          </cell>
          <cell r="I776" t="str">
            <v>经纬集团房地产开发有限公司、汕头市龙湖区教师发展中心</v>
          </cell>
          <cell r="J776" t="str">
            <v>龙湖区政府</v>
          </cell>
        </row>
        <row r="777">
          <cell r="B777" t="str">
            <v>澄海区广益第二小学项目</v>
          </cell>
          <cell r="C777" t="str">
            <v>本项目为公办完全小学，办学规模为48个班，按每班45人配置，提供学位2160个。总建筑面积为18206㎡，包括6层综合教学楼1幢、学校运动场地及教学配套用房等。</v>
          </cell>
          <cell r="D777" t="str">
            <v>续建</v>
          </cell>
          <cell r="E777" t="str">
            <v>2020-2021</v>
          </cell>
          <cell r="F777">
            <v>1.129062</v>
          </cell>
          <cell r="G777">
            <v>0.4</v>
          </cell>
          <cell r="H777">
            <v>0.729062</v>
          </cell>
          <cell r="I777" t="str">
            <v>汕头市澄海区创唯晶国科技有限公司</v>
          </cell>
          <cell r="J777" t="str">
            <v>澄海区政府</v>
          </cell>
        </row>
        <row r="778">
          <cell r="B778" t="str">
            <v>汕头市澄海第三实验小学建设工程</v>
          </cell>
          <cell r="C778" t="str">
            <v>项目占地面积14191㎡，总建筑面积17627㎡。项目新建完全小学，可提供学位2160个。</v>
          </cell>
          <cell r="D778" t="str">
            <v>新开工</v>
          </cell>
          <cell r="E778" t="str">
            <v>2022-2022</v>
          </cell>
          <cell r="F778">
            <v>1.1</v>
          </cell>
          <cell r="G778">
            <v>0</v>
          </cell>
          <cell r="H778">
            <v>1.1</v>
          </cell>
          <cell r="I778" t="str">
            <v>澄海区教育局</v>
          </cell>
          <cell r="J778" t="str">
            <v>澄海区政府</v>
          </cell>
        </row>
        <row r="779">
          <cell r="B779" t="str">
            <v>实验高中附小二期建设</v>
          </cell>
          <cell r="C779" t="str">
            <v>建1幢6层教学楼，建筑面积18929.19㎡地下室5075.60㎡</v>
          </cell>
          <cell r="D779" t="str">
            <v>新开工</v>
          </cell>
          <cell r="E779" t="str">
            <v>2022-2023</v>
          </cell>
          <cell r="F779">
            <v>1.2</v>
          </cell>
          <cell r="G779">
            <v>0</v>
          </cell>
          <cell r="H779">
            <v>1.2</v>
          </cell>
          <cell r="I779" t="str">
            <v>澄华街道</v>
          </cell>
          <cell r="J779" t="str">
            <v>澄海区政府</v>
          </cell>
        </row>
        <row r="780">
          <cell r="B780" t="str">
            <v>莲阳中学改造项目</v>
          </cell>
          <cell r="C780" t="str">
            <v>拟在莲阳中学内预留用地上新建六层教学楼一幢，建筑面积1944平方米，教室数量15间，预算约1000万元；新建六层师生楼宿舍楼一幢，占地面积16416平方米，教师宿舍32间，学生宿舍、配套用房共计128间。</v>
          </cell>
          <cell r="D780" t="str">
            <v>新开工</v>
          </cell>
          <cell r="E780" t="str">
            <v>2022-2023</v>
          </cell>
          <cell r="F780">
            <v>1</v>
          </cell>
          <cell r="G780">
            <v>0</v>
          </cell>
          <cell r="H780">
            <v>1</v>
          </cell>
          <cell r="I780" t="str">
            <v>莲下镇人民政府</v>
          </cell>
          <cell r="J780" t="str">
            <v>澄海区政府</v>
          </cell>
        </row>
        <row r="781">
          <cell r="B781" t="str">
            <v>达濠华侨中学图书馆艺术馆和教师宿舍楼及配套</v>
          </cell>
          <cell r="C781" t="str">
            <v>1.规划新建图书馆和艺术馆，建筑面积约为:7450㎡。2.新建教师宿舍楼1幢，层数为10层。3.拆除综合楼、1号楼、2号楼及连廊原外墙水洗石和批挡，加固女儿墙，修补屋面漏水及隔热层，新建防雷设施；原阶梯教室外墙改造及室内装饰。</v>
          </cell>
          <cell r="D781" t="str">
            <v>续建</v>
          </cell>
          <cell r="E781" t="str">
            <v>2020-2022</v>
          </cell>
          <cell r="F781">
            <v>2</v>
          </cell>
          <cell r="G781">
            <v>0.5</v>
          </cell>
          <cell r="H781">
            <v>1.5</v>
          </cell>
          <cell r="I781" t="str">
            <v>达濠华侨中学</v>
          </cell>
          <cell r="J781" t="str">
            <v>濠江区政府</v>
          </cell>
        </row>
        <row r="782">
          <cell r="B782" t="str">
            <v>韩山师范学院附属濠江实验学校</v>
          </cell>
          <cell r="C782" t="str">
            <v>规划用地面积41亩，总建筑面积约20000平方米，新建教学楼、综合楼、运动场及道路、绿化等配套设施。</v>
          </cell>
          <cell r="D782" t="str">
            <v>续建</v>
          </cell>
          <cell r="E782" t="str">
            <v>2020-2022</v>
          </cell>
          <cell r="F782">
            <v>1.5</v>
          </cell>
          <cell r="G782">
            <v>0.5</v>
          </cell>
          <cell r="H782">
            <v>1</v>
          </cell>
          <cell r="I782" t="str">
            <v>伟达房地产公司</v>
          </cell>
          <cell r="J782" t="str">
            <v>濠江区政府</v>
          </cell>
        </row>
        <row r="783">
          <cell r="B783" t="str">
            <v>濠江区教师发展中心和人力资源服务产业园项目</v>
          </cell>
          <cell r="C783" t="str">
            <v>项目总用地面积约20000.5平方米，实际用地面积12296.591平方米。拟建设1栋教师发展中心、1栋人力资源服务产业园，配套建设地下停车场、广场、篮球场、道路、景观、绿化等相关设施。</v>
          </cell>
          <cell r="D783" t="str">
            <v>续建</v>
          </cell>
          <cell r="E783" t="str">
            <v>2020-2021</v>
          </cell>
          <cell r="F783">
            <v>2.4996</v>
          </cell>
          <cell r="G783">
            <v>1.5</v>
          </cell>
          <cell r="H783">
            <v>0.9996</v>
          </cell>
          <cell r="I783" t="str">
            <v>濠江区教育局</v>
          </cell>
          <cell r="J783" t="str">
            <v>濠江区政府</v>
          </cell>
        </row>
        <row r="784">
          <cell r="B784" t="str">
            <v>汕头幼儿师范高等专科学校建设项目</v>
          </cell>
          <cell r="C784" t="str">
            <v>项目占地364亩，总建筑面积165000平方米，其中：一期104745平方米、二期60255平方米，建设内容包括：教学楼、实验楼、学生宿舍楼、行政办公楼、图书馆、继续教育楼、人防工程、室外运动场及配套设施、道路、绿化等。</v>
          </cell>
          <cell r="D784" t="str">
            <v>续建</v>
          </cell>
          <cell r="E784" t="str">
            <v>2020-2021</v>
          </cell>
          <cell r="F784">
            <v>9.99</v>
          </cell>
          <cell r="G784">
            <v>4</v>
          </cell>
          <cell r="H784">
            <v>5.99</v>
          </cell>
          <cell r="I784" t="str">
            <v>濠江区住建局</v>
          </cell>
          <cell r="J784" t="str">
            <v>濠江区政府</v>
          </cell>
        </row>
        <row r="785">
          <cell r="B785" t="str">
            <v>汕头民用航空培训学院建设项目</v>
          </cell>
          <cell r="C785" t="str">
            <v>项目占地约135319.8平方米（折合203亩），总建设面积38100平方米。建设机库1栋、学生宿舍楼2栋、教学楼1栋、食堂1栋、室外活动场地及相关配套设施。</v>
          </cell>
          <cell r="D785" t="str">
            <v>续建</v>
          </cell>
          <cell r="E785" t="str">
            <v>2019-2021</v>
          </cell>
          <cell r="F785">
            <v>1.521771</v>
          </cell>
          <cell r="G785">
            <v>1.25</v>
          </cell>
          <cell r="H785">
            <v>0.27</v>
          </cell>
          <cell r="I785" t="str">
            <v>汕头技师学院</v>
          </cell>
          <cell r="J785" t="str">
            <v>濠江区政府</v>
          </cell>
        </row>
        <row r="786">
          <cell r="B786" t="str">
            <v>新建达濠第三中学(马滘)</v>
          </cell>
          <cell r="C786" t="str">
            <v>规划选址马滘街道片区新征地约60亩。易址新建达濠第三中学，规划总建筑面积约18000平方米。</v>
          </cell>
          <cell r="D786" t="str">
            <v>新开工</v>
          </cell>
          <cell r="E786" t="str">
            <v>2022-2024</v>
          </cell>
          <cell r="F786">
            <v>1.5</v>
          </cell>
          <cell r="G786">
            <v>0</v>
          </cell>
          <cell r="H786">
            <v>1.5</v>
          </cell>
          <cell r="I786" t="str">
            <v>濠江区教育局</v>
          </cell>
          <cell r="J786" t="str">
            <v>濠江区政府</v>
          </cell>
        </row>
        <row r="787">
          <cell r="B787" t="str">
            <v>汕头市潮南实验学校新校区（民办学校）</v>
          </cell>
          <cell r="C787" t="str">
            <v>校舍及相关配套设施设备等，计划投资40000万元。</v>
          </cell>
          <cell r="D787" t="str">
            <v>新开工</v>
          </cell>
          <cell r="E787" t="str">
            <v>2021-2025</v>
          </cell>
          <cell r="F787">
            <v>6</v>
          </cell>
          <cell r="G787">
            <v>0</v>
          </cell>
          <cell r="H787">
            <v>6</v>
          </cell>
          <cell r="I787" t="str">
            <v>潮南实验学校</v>
          </cell>
          <cell r="J787" t="str">
            <v>潮南区政府</v>
          </cell>
        </row>
        <row r="788">
          <cell r="B788" t="str">
            <v>潮南区高完中学校提质升级建设项目</v>
          </cell>
          <cell r="C788" t="str">
            <v>峡晖中学综合楼、东山中学综合楼、司马浦中学宿舍楼、晓升中学宿舍楼、两英中学校舍、田心中学校舍、井都中学运动场等项目改建、扩建工程。</v>
          </cell>
          <cell r="D788" t="str">
            <v>新开工</v>
          </cell>
          <cell r="E788" t="str">
            <v>2022-2026</v>
          </cell>
          <cell r="F788">
            <v>1.44</v>
          </cell>
          <cell r="G788">
            <v>0</v>
          </cell>
          <cell r="H788">
            <v>0.8</v>
          </cell>
          <cell r="I788" t="str">
            <v>峡晖中学、东山中学、司马浦中学、晓升中学、两英中学、田心中学、井都中学</v>
          </cell>
          <cell r="J788" t="str">
            <v>潮南区政府</v>
          </cell>
        </row>
        <row r="789">
          <cell r="B789" t="str">
            <v>潮汕外国语学校</v>
          </cell>
          <cell r="C789" t="str">
            <v>学校（十二年一贯制及国际部）。</v>
          </cell>
          <cell r="D789" t="str">
            <v>新开工</v>
          </cell>
          <cell r="E789" t="str">
            <v>2022-2023</v>
          </cell>
          <cell r="F789">
            <v>10</v>
          </cell>
          <cell r="G789">
            <v>0</v>
          </cell>
          <cell r="H789">
            <v>10</v>
          </cell>
          <cell r="I789" t="str">
            <v>深圳市金和成投资发展有限公司</v>
          </cell>
          <cell r="J789" t="str">
            <v>潮南区政府</v>
          </cell>
        </row>
        <row r="790">
          <cell r="B790" t="str">
            <v>潮南区中小学校、幼儿园薄弱环节改善与能力提升建设项目</v>
          </cell>
          <cell r="C790" t="str">
            <v>中小学校、幼儿园维修改造建设及教学设备设施升级改造</v>
          </cell>
          <cell r="D790" t="str">
            <v>续建</v>
          </cell>
          <cell r="E790" t="str">
            <v>2020-2025</v>
          </cell>
          <cell r="F790">
            <v>1.5</v>
          </cell>
          <cell r="G790">
            <v>0.1</v>
          </cell>
          <cell r="H790">
            <v>1.4</v>
          </cell>
          <cell r="I790" t="str">
            <v>潮南区有关中小学校、幼儿园</v>
          </cell>
          <cell r="J790" t="str">
            <v>潮南区政府</v>
          </cell>
        </row>
        <row r="791">
          <cell r="B791" t="str">
            <v>汕头市六都中学新校区建设工程</v>
          </cell>
          <cell r="C791" t="str">
            <v>校舍及相关配套设施设备等，计划投资4亿元</v>
          </cell>
          <cell r="D791" t="str">
            <v>新开工</v>
          </cell>
          <cell r="E791" t="str">
            <v>2022-2025</v>
          </cell>
          <cell r="F791">
            <v>4</v>
          </cell>
          <cell r="G791">
            <v>0</v>
          </cell>
          <cell r="H791">
            <v>4</v>
          </cell>
          <cell r="I791" t="str">
            <v>六都中学</v>
          </cell>
          <cell r="J791" t="str">
            <v>潮南区政府</v>
          </cell>
        </row>
        <row r="792">
          <cell r="B792" t="str">
            <v>广东粤东技师学院旅游学院</v>
          </cell>
          <cell r="C792" t="str">
            <v>位于后宅镇羊屿村亨翔片区，建设广东粤东技师学院旅游学院。</v>
          </cell>
          <cell r="D792" t="str">
            <v>新开工</v>
          </cell>
          <cell r="E792" t="str">
            <v>2023-2025</v>
          </cell>
          <cell r="F792">
            <v>8.5</v>
          </cell>
          <cell r="G792">
            <v>0</v>
          </cell>
          <cell r="H792">
            <v>8.5</v>
          </cell>
        </row>
        <row r="792">
          <cell r="J792" t="str">
            <v>南澳县政府</v>
          </cell>
        </row>
        <row r="793">
          <cell r="B793" t="str">
            <v>南澳县渔民转产转业科研培训基地</v>
          </cell>
          <cell r="C793" t="str">
            <v>拟建设南澳县渔民转产转业科研培训基地，包括海洋生态环境监测中心等。通过围填海形式形成陆域面积为37.3万㎡，陆域填方量约199.64万m3，水工建筑物均为护岸，护岸总长2846.7m，护岸顶高程4.5m。</v>
          </cell>
          <cell r="D793" t="str">
            <v>续建</v>
          </cell>
          <cell r="E793" t="str">
            <v>2020-2021</v>
          </cell>
          <cell r="F793">
            <v>5.2461</v>
          </cell>
          <cell r="G793">
            <v>0.85</v>
          </cell>
          <cell r="H793">
            <v>4.3961</v>
          </cell>
          <cell r="I793" t="str">
            <v>南澳县自然资源局</v>
          </cell>
          <cell r="J793" t="str">
            <v>南澳县政府</v>
          </cell>
        </row>
        <row r="794">
          <cell r="B794" t="str">
            <v>医疗卫生建设项目</v>
          </cell>
          <cell r="C794" t="str">
            <v>47项</v>
          </cell>
        </row>
        <row r="794">
          <cell r="F794">
            <v>312.503956</v>
          </cell>
          <cell r="G794">
            <v>63.4042</v>
          </cell>
          <cell r="H794">
            <v>236.594457</v>
          </cell>
        </row>
        <row r="795">
          <cell r="B795" t="str">
            <v>汕头市公共卫生医学中心新建项目</v>
          </cell>
          <cell r="C795" t="str">
            <v>总用地面积约为268.2亩（征地面积约443亩），总占地面积约178800㎡，总建筑面积约341668㎡。建设内容包括：1.公共卫生临床中心；2.疾病预防控制中心；3. 卫生应急物资储备中心、公共卫生培训中心等内容。</v>
          </cell>
          <cell r="D795" t="str">
            <v>续建</v>
          </cell>
          <cell r="E795" t="str">
            <v>2020-2022</v>
          </cell>
          <cell r="F795">
            <v>28.459674</v>
          </cell>
          <cell r="G795">
            <v>4</v>
          </cell>
          <cell r="H795">
            <v>24.459674</v>
          </cell>
          <cell r="I795" t="str">
            <v>市代建中心</v>
          </cell>
          <cell r="J795" t="str">
            <v>市卫生健康局</v>
          </cell>
        </row>
        <row r="796">
          <cell r="B796" t="str">
            <v>汕头市中心医院易地重建项目（重大疫情救治基地）</v>
          </cell>
          <cell r="C796" t="str">
            <v>项目规划用地面积197.79亩。按3000张床位标准规划设计，总建筑面积51.3万平方米。主要包括：医疗七项基本设施用房、大型设备用房等。</v>
          </cell>
          <cell r="D796" t="str">
            <v>续建</v>
          </cell>
          <cell r="E796" t="str">
            <v>2020-2022</v>
          </cell>
          <cell r="F796">
            <v>46.1838</v>
          </cell>
          <cell r="G796">
            <v>2.5</v>
          </cell>
          <cell r="H796">
            <v>43.68</v>
          </cell>
          <cell r="I796" t="str">
            <v>汕头市中心医院</v>
          </cell>
          <cell r="J796" t="str">
            <v>市卫生健康局</v>
          </cell>
        </row>
        <row r="797">
          <cell r="B797" t="str">
            <v>汕头市中医医院易地扩建项目</v>
          </cell>
          <cell r="C797" t="str">
            <v>汕头市中医医院易地扩建项目工程总建筑面积118676.825㎡，计划总工期30个月。建设住院楼、门诊医技综合楼、行政科研综合楼及相关配套设施，按三级甲等中医院标准建设，设置床位830张。</v>
          </cell>
          <cell r="D797" t="str">
            <v>续建</v>
          </cell>
          <cell r="E797" t="str">
            <v>2018-2021</v>
          </cell>
          <cell r="F797">
            <v>7.128</v>
          </cell>
          <cell r="G797">
            <v>5.6065</v>
          </cell>
          <cell r="H797">
            <v>1.5215</v>
          </cell>
          <cell r="I797" t="str">
            <v>市代建中心</v>
          </cell>
          <cell r="J797" t="str">
            <v>市卫生健康局</v>
          </cell>
        </row>
        <row r="798">
          <cell r="B798" t="str">
            <v>汕头市第二人民医院改扩建住院综合大楼（应急大楼）建设项目</v>
          </cell>
          <cell r="C798" t="str">
            <v>项目总建筑面积53203.03㎡，地下两层，地面23层。主要包括：土建工程、高低压配电工程、给排水工程、水消防及报警系统、空调通风系统、建筑智能化系统及室外绿化配套系统等。</v>
          </cell>
          <cell r="D798" t="str">
            <v>续建</v>
          </cell>
          <cell r="E798" t="str">
            <v>2020-2023</v>
          </cell>
          <cell r="F798">
            <v>4.0707</v>
          </cell>
          <cell r="G798">
            <v>1.0426</v>
          </cell>
          <cell r="H798">
            <v>3.0281</v>
          </cell>
          <cell r="I798" t="str">
            <v>市代建中心</v>
          </cell>
          <cell r="J798" t="str">
            <v>市卫生健康局</v>
          </cell>
        </row>
        <row r="799">
          <cell r="B799" t="str">
            <v>汕头市应急医院升级改造项目</v>
          </cell>
          <cell r="C799" t="str">
            <v>修缮改造外马路122号白蚁防治所原办公用房为粤东紧急医学救援基地、医院临床教学基地及学生宿舍；对AB栋宿舍腾空并改造为医疗辅助用房；利用南海公租房用地建设停车楼；建设医学影像中心及院内道路围墙等环境修缮排危改造等。</v>
          </cell>
          <cell r="D799" t="str">
            <v>续建</v>
          </cell>
          <cell r="E799" t="str">
            <v>2020-2023</v>
          </cell>
          <cell r="F799">
            <v>1.25</v>
          </cell>
          <cell r="G799">
            <v>0.3</v>
          </cell>
          <cell r="H799">
            <v>0.95</v>
          </cell>
          <cell r="I799" t="str">
            <v>汕头市第二人民医院</v>
          </cell>
          <cell r="J799" t="str">
            <v>市卫生健康局</v>
          </cell>
        </row>
        <row r="800">
          <cell r="B800" t="str">
            <v>汕头市应急医院门诊医技楼建设项目</v>
          </cell>
          <cell r="C800" t="str">
            <v>总建筑面积为32300㎡。地面建设11层（局部9层），建筑面积22300㎡；地下设两层地下车库，建筑面积10000㎡；建设门诊及医技用房，包括门诊影像中心、检验中心、信息中心、学术厅等。</v>
          </cell>
          <cell r="D800" t="str">
            <v>新开工</v>
          </cell>
          <cell r="E800" t="str">
            <v>2021-2023</v>
          </cell>
          <cell r="F800">
            <v>3</v>
          </cell>
          <cell r="G800">
            <v>0</v>
          </cell>
          <cell r="H800">
            <v>3</v>
          </cell>
          <cell r="I800" t="str">
            <v>汕头市第二人民医院</v>
          </cell>
          <cell r="J800" t="str">
            <v>市卫生健康局</v>
          </cell>
        </row>
        <row r="801">
          <cell r="B801" t="str">
            <v>汕头市妇幼保健院易地扩建项目</v>
          </cell>
          <cell r="C801" t="str">
            <v>项目总建筑面积为106146.26平方米。包括15层住院楼2栋、5层门诊楼1栋、4层医技楼1栋、5层办公后勤楼1栋、1层中心制氧站1座、地下车库2层等。</v>
          </cell>
          <cell r="D801" t="str">
            <v>续建</v>
          </cell>
          <cell r="E801" t="str">
            <v>2019-2021</v>
          </cell>
          <cell r="F801">
            <v>6.5797</v>
          </cell>
          <cell r="G801">
            <v>4.5941</v>
          </cell>
          <cell r="H801">
            <v>1.9856</v>
          </cell>
          <cell r="I801" t="str">
            <v>市代建中心</v>
          </cell>
          <cell r="J801" t="str">
            <v>市卫生健康局</v>
          </cell>
        </row>
        <row r="802">
          <cell r="B802" t="str">
            <v>汕头大学医学院第二附属医院急救医学中心大楼建设项目</v>
          </cell>
          <cell r="C802" t="str">
            <v>新建一栋急救医学中心大楼，新建大楼地上21层，地下2层，总建筑面积41800平方米。</v>
          </cell>
          <cell r="D802" t="str">
            <v>新开工</v>
          </cell>
          <cell r="E802" t="str">
            <v>2021-2025</v>
          </cell>
          <cell r="F802">
            <v>4</v>
          </cell>
          <cell r="G802">
            <v>0</v>
          </cell>
          <cell r="H802">
            <v>4</v>
          </cell>
          <cell r="I802" t="str">
            <v>汕头大学医学第二附属医院</v>
          </cell>
          <cell r="J802" t="str">
            <v>汕大医学院</v>
          </cell>
        </row>
        <row r="803">
          <cell r="B803" t="str">
            <v>汕头大学医学院第一附属医院易地建设项目</v>
          </cell>
          <cell r="C803" t="str">
            <v>高标准配置，高起点建设一所省内一流的综合性三级甲等医院，计划用地200亩，设置病床2000张，配套科研实验室、教学用房、护理院、康复中心等。采用新概念设计，智能化系统、购置高端医疗设备，计划总投资50亿元。</v>
          </cell>
          <cell r="D803" t="str">
            <v>新开工</v>
          </cell>
          <cell r="E803" t="str">
            <v>2022-2027</v>
          </cell>
          <cell r="F803">
            <v>50</v>
          </cell>
          <cell r="G803">
            <v>0</v>
          </cell>
          <cell r="H803">
            <v>37.5</v>
          </cell>
          <cell r="I803" t="str">
            <v>汕头大学医学院第一附属医院</v>
          </cell>
          <cell r="J803" t="str">
            <v>汕大医学院</v>
          </cell>
        </row>
        <row r="804">
          <cell r="B804" t="str">
            <v>汕头大学医学院附属肿瘤医院易地重建项目（一期）</v>
          </cell>
          <cell r="C804" t="str">
            <v>总建筑面积为149444.17平方米。建设门诊楼、医技楼、放疗中心、住院楼（700张床位）。【不包含净化、防护项目】</v>
          </cell>
          <cell r="D804" t="str">
            <v>续建</v>
          </cell>
          <cell r="E804" t="str">
            <v>2019-2022</v>
          </cell>
          <cell r="F804">
            <v>9.65</v>
          </cell>
          <cell r="G804">
            <v>4</v>
          </cell>
          <cell r="H804">
            <v>5.65</v>
          </cell>
          <cell r="I804" t="str">
            <v>汕头大学医学院附属肿瘤医院</v>
          </cell>
          <cell r="J804" t="str">
            <v>汕大医学院</v>
          </cell>
        </row>
        <row r="805">
          <cell r="B805" t="str">
            <v>汕头大学医学院附属肿瘤医院易地重建项目（一期）防护、净化项目</v>
          </cell>
          <cell r="C805" t="str">
            <v>建设易地重建项目配套的主要医疗附属工程，包括放疗科、放射科、核医学科等机房防护专项装修，装修面积4658㎡；手术室、ICU、PCR实验室、供应中心、静脉配置中心等净化专项装修，装修面积8140㎡。</v>
          </cell>
          <cell r="D805" t="str">
            <v>新开工</v>
          </cell>
          <cell r="E805" t="str">
            <v>2021-2022</v>
          </cell>
          <cell r="F805">
            <v>1.5</v>
          </cell>
          <cell r="G805">
            <v>0</v>
          </cell>
          <cell r="H805">
            <v>1.5</v>
          </cell>
          <cell r="I805" t="str">
            <v>汕头大学医学院附属肿瘤医院</v>
          </cell>
          <cell r="J805" t="str">
            <v>汕大医学院</v>
          </cell>
        </row>
        <row r="806">
          <cell r="B806" t="str">
            <v>汕头大学精神卫生中心综合住院楼</v>
          </cell>
          <cell r="C806" t="str">
            <v>新增床位400张。本项目总建筑面积39785.59㎡，本项目另将现有已建建筑4200平方米改造为感染控制单元，床位150张。</v>
          </cell>
          <cell r="D806" t="str">
            <v>续建</v>
          </cell>
          <cell r="E806" t="str">
            <v>2020-2023</v>
          </cell>
          <cell r="F806">
            <v>3.38</v>
          </cell>
          <cell r="G806">
            <v>0.01</v>
          </cell>
          <cell r="H806">
            <v>3.37</v>
          </cell>
          <cell r="I806" t="str">
            <v>汕头大学精神卫生中心</v>
          </cell>
          <cell r="J806" t="str">
            <v>汕大医学院</v>
          </cell>
        </row>
        <row r="807">
          <cell r="B807" t="str">
            <v>汕头大学·香港中文大学联合汕头国际眼科中心易地扩建项目</v>
          </cell>
          <cell r="C807" t="str">
            <v>建筑面积57249.63平方米，建设地下2层、裙楼4层（门诊、医技、手术室、供应室）、住院楼、科研教学综合楼，床位设置300张。</v>
          </cell>
          <cell r="D807" t="str">
            <v>续建</v>
          </cell>
          <cell r="E807" t="str">
            <v>2020-2022</v>
          </cell>
          <cell r="F807">
            <v>3.85</v>
          </cell>
          <cell r="G807">
            <v>2.16</v>
          </cell>
          <cell r="H807">
            <v>1.69</v>
          </cell>
          <cell r="I807" t="str">
            <v>汕头大学·香港中文大学联合汕头国际眼科中心</v>
          </cell>
          <cell r="J807" t="str">
            <v>汕大医学院</v>
          </cell>
        </row>
        <row r="808">
          <cell r="B808" t="str">
            <v>粤东致盲性眼病防治及近视防控临床研究中心</v>
          </cell>
          <cell r="C808" t="str">
            <v>在现有资源基础上，全面建设并推进汕头市乃至粤东地区致盲性眼病精准诊疗及近视防控技术体系，建成国家级、省级相当规模的粤东致盲性眼病防治及近视防控临床研究中心。</v>
          </cell>
          <cell r="D808" t="str">
            <v>续建</v>
          </cell>
          <cell r="E808" t="str">
            <v>2020-2025</v>
          </cell>
          <cell r="F808">
            <v>1.5</v>
          </cell>
          <cell r="G808">
            <v>0.1</v>
          </cell>
          <cell r="H808">
            <v>1.4</v>
          </cell>
          <cell r="I808" t="str">
            <v>汕头大学·香港中文大学联合汕头国际眼科中心</v>
          </cell>
          <cell r="J808" t="str">
            <v>汕大医学院</v>
          </cell>
        </row>
        <row r="809">
          <cell r="B809" t="str">
            <v>汕头大学·香港中文大学联合汕头国际眼科中心易地扩建项目智慧医院系统</v>
          </cell>
          <cell r="C809" t="str">
            <v>深入建设医院智能化、医院信息化方面进行，参照全国医院信息化建设标准与规范及广东省智慧医院建设指引等。</v>
          </cell>
          <cell r="D809" t="str">
            <v>新开工</v>
          </cell>
          <cell r="E809" t="str">
            <v>2021-2025</v>
          </cell>
          <cell r="F809">
            <v>1.65</v>
          </cell>
          <cell r="G809">
            <v>0</v>
          </cell>
          <cell r="H809">
            <v>1.65</v>
          </cell>
          <cell r="I809" t="str">
            <v>汕头大学·香港中文大学联合汕头国际眼科中心</v>
          </cell>
          <cell r="J809" t="str">
            <v>汕大医学院</v>
          </cell>
        </row>
        <row r="810">
          <cell r="B810" t="str">
            <v>汕头大学医学院学生公寓综合楼建设项目</v>
          </cell>
          <cell r="C810" t="str">
            <v>地上18层，地下2层，建筑面积：地上22160平方米，地下3854平方米。可提供学生住宿床位约1000个、学生活动中心、学术报告厅、食堂等专用场地。</v>
          </cell>
          <cell r="D810" t="str">
            <v>新开工</v>
          </cell>
          <cell r="E810" t="str">
            <v>2021-2023</v>
          </cell>
          <cell r="F810">
            <v>2.49</v>
          </cell>
          <cell r="G810">
            <v>0</v>
          </cell>
          <cell r="H810">
            <v>2.49</v>
          </cell>
          <cell r="I810" t="str">
            <v>汕大医学院</v>
          </cell>
          <cell r="J810" t="str">
            <v>汕大医学院</v>
          </cell>
        </row>
        <row r="811">
          <cell r="B811" t="str">
            <v>金平区鮀浦医院、疾病预防控制中心易地搬迁新建工程项目</v>
          </cell>
          <cell r="C811" t="str">
            <v>总建筑面积为42820.16平方米，其中金平区鮀浦医院按国家二级综合医院建设标准升级易地建设。</v>
          </cell>
          <cell r="D811" t="str">
            <v>续建</v>
          </cell>
          <cell r="E811" t="str">
            <v>2020-2023</v>
          </cell>
          <cell r="F811">
            <v>3.06</v>
          </cell>
          <cell r="G811">
            <v>1.7</v>
          </cell>
          <cell r="H811">
            <v>1.36</v>
          </cell>
          <cell r="I811" t="str">
            <v>金平区卫生健康局及相关医院</v>
          </cell>
          <cell r="J811" t="str">
            <v>金平区政府</v>
          </cell>
        </row>
        <row r="812">
          <cell r="B812" t="str">
            <v>汕头国瑞医院</v>
          </cell>
          <cell r="C812" t="str">
            <v>按大型综合三甲医院标准规划建设，规划设置病床位2000张。</v>
          </cell>
          <cell r="D812" t="str">
            <v>续建</v>
          </cell>
          <cell r="E812" t="str">
            <v>2017-2021</v>
          </cell>
          <cell r="F812">
            <v>35</v>
          </cell>
          <cell r="G812">
            <v>16.313</v>
          </cell>
          <cell r="H812">
            <v>18.687</v>
          </cell>
          <cell r="I812" t="str">
            <v>汕头市国瑞医院有限公司</v>
          </cell>
          <cell r="J812" t="str">
            <v>龙湖区政府</v>
          </cell>
        </row>
        <row r="813">
          <cell r="B813" t="str">
            <v>汕头市骨科医院</v>
          </cell>
          <cell r="C813" t="str">
            <v>计划分为两期建设，第一期用地10亩，大楼建筑面积预计15000平方米，并设有停车场等设施；第二期建设用地10亩，大楼建筑面积达30000平方米。</v>
          </cell>
          <cell r="D813" t="str">
            <v>新开工</v>
          </cell>
          <cell r="E813" t="str">
            <v>2021-2022</v>
          </cell>
          <cell r="F813">
            <v>2</v>
          </cell>
          <cell r="G813">
            <v>0</v>
          </cell>
          <cell r="H813">
            <v>2</v>
          </cell>
          <cell r="I813" t="str">
            <v>汕头岳惠正骨医院</v>
          </cell>
          <cell r="J813" t="str">
            <v>龙湖区政府</v>
          </cell>
        </row>
        <row r="814">
          <cell r="B814" t="str">
            <v>龙湖区疾控中心</v>
          </cell>
          <cell r="C814" t="str">
            <v>用地面积3400平方米（约5亩），总建筑面积约6000平方米，拟建设地上5层，地下一层的综合大楼。包括业务用房、实验用房、保障用房和行政用房等。</v>
          </cell>
          <cell r="D814" t="str">
            <v>新开工</v>
          </cell>
          <cell r="E814" t="str">
            <v>2021-2022</v>
          </cell>
          <cell r="F814">
            <v>1</v>
          </cell>
          <cell r="G814">
            <v>0</v>
          </cell>
          <cell r="H814">
            <v>1</v>
          </cell>
          <cell r="I814" t="str">
            <v>龙湖区疾控中心</v>
          </cell>
          <cell r="J814" t="str">
            <v>龙湖区政府</v>
          </cell>
        </row>
        <row r="815">
          <cell r="B815" t="str">
            <v>龙湖区第二人民医院</v>
          </cell>
          <cell r="C815" t="str">
            <v>龙湖区第二人民医院医疗综合楼本项目医疗综合楼建设在医院原有用地范围内，为一幢13层，总建筑面积13798.4m²。主要包括门诊用房、住院用房、手术用房、医疗科室、产科用房、体检中心等。</v>
          </cell>
          <cell r="D815" t="str">
            <v>续建</v>
          </cell>
          <cell r="E815" t="str">
            <v>2019-2021</v>
          </cell>
          <cell r="F815">
            <v>1</v>
          </cell>
          <cell r="G815">
            <v>0.668</v>
          </cell>
          <cell r="H815">
            <v>0.332</v>
          </cell>
          <cell r="I815" t="str">
            <v>龙湖区第二人民医院</v>
          </cell>
          <cell r="J815" t="str">
            <v>龙湖区政府</v>
          </cell>
        </row>
        <row r="816">
          <cell r="B816" t="str">
            <v>澄海区人民医院异地（整体）搬迁新建设项目</v>
          </cell>
          <cell r="C816" t="str">
            <v>总用地面积37290.00平方米，可用地面积32543.30平方米，建筑总面积143300平方米，主要包括门急诊楼、医技楼、住院楼等。</v>
          </cell>
          <cell r="D816" t="str">
            <v>续建</v>
          </cell>
          <cell r="E816" t="str">
            <v>2018-2022</v>
          </cell>
          <cell r="F816">
            <v>10.607183</v>
          </cell>
          <cell r="G816">
            <v>5.13</v>
          </cell>
          <cell r="H816">
            <v>5.477183</v>
          </cell>
          <cell r="I816" t="str">
            <v>澄海区人民医院</v>
          </cell>
          <cell r="J816" t="str">
            <v>澄海区政府</v>
          </cell>
        </row>
        <row r="817">
          <cell r="B817" t="str">
            <v>汕头市濠江区妇幼保健院新建工程项目</v>
          </cell>
          <cell r="C817" t="str">
            <v>项目总建筑面积30860平方米。拟建设一栋3层高的裙楼及12层高的塔楼作为门诊楼及综合大楼，设置250张床位，设有门诊部、急诊部、住院部、医技综合部、行政和后勤保障，并建设绿化及公共活动设施，同时地下建设1层停车场。</v>
          </cell>
          <cell r="D817" t="str">
            <v>续建</v>
          </cell>
          <cell r="E817" t="str">
            <v>2020-2022</v>
          </cell>
          <cell r="F817">
            <v>2.271259</v>
          </cell>
          <cell r="G817">
            <v>0</v>
          </cell>
          <cell r="H817">
            <v>2.27</v>
          </cell>
          <cell r="I817" t="str">
            <v>濠江区卫生健康局</v>
          </cell>
          <cell r="J817" t="str">
            <v>濠江区政府</v>
          </cell>
        </row>
        <row r="818">
          <cell r="B818" t="str">
            <v>汕头市濠江区中医医院建设工程</v>
          </cell>
          <cell r="C818" t="str">
            <v>项目总建筑面积28300万平方米，拟建设12层塔楼和3层裙楼。其中包括急诊部、门诊部、住院部、医技科室、行政管理用房、后勤保障系统、院内生活七大部分。配套建设智能化、弱电、空调、给排水、消防等建筑必须配备的设施。</v>
          </cell>
          <cell r="D818" t="str">
            <v>续建</v>
          </cell>
          <cell r="E818" t="str">
            <v>2020-2022</v>
          </cell>
          <cell r="F818">
            <v>2.05024</v>
          </cell>
          <cell r="G818">
            <v>0</v>
          </cell>
          <cell r="H818">
            <v>2.05</v>
          </cell>
          <cell r="I818" t="str">
            <v>濠江区卫生健康局</v>
          </cell>
          <cell r="J818" t="str">
            <v>濠江区政府</v>
          </cell>
        </row>
        <row r="819">
          <cell r="B819" t="str">
            <v>潮阳区人民医院院区整体改造项目</v>
          </cell>
          <cell r="C819" t="str">
            <v>项目分三期实施：一期工程为新建住院B楼装修，二期工程为住院A楼、传染病楼、陈卓人主副楼、急诊楼等建筑改造装修及室外道路、景观改造，三期工程为供配电系统、空调热水系统、消防系统、污水处理系统、医用气体系统改造等。</v>
          </cell>
          <cell r="D819" t="str">
            <v>续建</v>
          </cell>
          <cell r="E819" t="str">
            <v>2018-2021</v>
          </cell>
          <cell r="F819">
            <v>2.55</v>
          </cell>
          <cell r="G819">
            <v>2.04</v>
          </cell>
          <cell r="H819">
            <v>0.51</v>
          </cell>
          <cell r="I819" t="str">
            <v>汕头市潮阳区人民医院</v>
          </cell>
          <cell r="J819" t="str">
            <v>潮阳区政府</v>
          </cell>
        </row>
        <row r="820">
          <cell r="B820" t="str">
            <v>汕头市潮阳区中医院异地新建项目</v>
          </cell>
          <cell r="C820" t="str">
            <v>项目总建筑面积81000平方米，计划建设门诊综合楼、住院楼、中医传统诊疗中心、教学楼、行政办公楼、中药剂制室、食堂、宿舍楼、地下停车场、配置建设污水处理设施等，设置床位800张，按三级甲等中医院标准建设。</v>
          </cell>
          <cell r="D820" t="str">
            <v>续建</v>
          </cell>
          <cell r="E820" t="str">
            <v>2019-2022</v>
          </cell>
          <cell r="F820">
            <v>2.88</v>
          </cell>
          <cell r="G820">
            <v>1</v>
          </cell>
          <cell r="H820">
            <v>1.88</v>
          </cell>
          <cell r="I820" t="str">
            <v>汕头市潮阳区中医院</v>
          </cell>
          <cell r="J820" t="str">
            <v>潮阳区政府</v>
          </cell>
        </row>
        <row r="821">
          <cell r="B821" t="str">
            <v>汕头白求恩潮阳医院</v>
          </cell>
          <cell r="C821" t="str">
            <v>建设医院，提供床位1000张。</v>
          </cell>
          <cell r="D821" t="str">
            <v>续建</v>
          </cell>
          <cell r="E821" t="str">
            <v>2018-2021</v>
          </cell>
          <cell r="F821">
            <v>10</v>
          </cell>
          <cell r="G821">
            <v>6</v>
          </cell>
          <cell r="H821">
            <v>4</v>
          </cell>
          <cell r="I821" t="str">
            <v>汕头市白求恩医疗养老管理有限公司</v>
          </cell>
          <cell r="J821" t="str">
            <v>潮阳区政府</v>
          </cell>
        </row>
        <row r="822">
          <cell r="B822" t="str">
            <v>潮阳区人民医院门诊楼（含发热门诊）建设及感染科住院部升级改造工程</v>
          </cell>
          <cell r="C822" t="str">
            <v>1.新建门诊楼（含发热门诊一幢）8层，面积15040平方米，以及感染科住院部（面积1933.7平方米）升级改造，基建投资9900万元；2.购置医疗设备一批6000万元。</v>
          </cell>
          <cell r="D822" t="str">
            <v>续建</v>
          </cell>
          <cell r="E822" t="str">
            <v>2020-2021</v>
          </cell>
          <cell r="F822">
            <v>1.59</v>
          </cell>
          <cell r="G822">
            <v>0.6</v>
          </cell>
          <cell r="H822">
            <v>0.99</v>
          </cell>
          <cell r="I822" t="str">
            <v>汕头市潮阳区人民医院</v>
          </cell>
          <cell r="J822" t="str">
            <v>潮阳区政府</v>
          </cell>
        </row>
        <row r="823">
          <cell r="B823" t="str">
            <v>汕头市潮阳区大峰医院外科住院楼</v>
          </cell>
          <cell r="C823" t="str">
            <v>地上21层，地下2层，占地面积7000平方米，建筑面积70104平方米，用于住院病房、手术室、医技，病床1200张及相关配套设施。</v>
          </cell>
          <cell r="D823" t="str">
            <v>新开工</v>
          </cell>
          <cell r="E823" t="str">
            <v>2022-2024</v>
          </cell>
          <cell r="F823">
            <v>7</v>
          </cell>
          <cell r="G823">
            <v>0</v>
          </cell>
          <cell r="H823">
            <v>7</v>
          </cell>
          <cell r="I823" t="str">
            <v>潮阳区大峰医院</v>
          </cell>
          <cell r="J823" t="str">
            <v>潮阳区政府</v>
          </cell>
        </row>
        <row r="824">
          <cell r="B824" t="str">
            <v>潮阳区谷饶镇中心卫生院综合大楼</v>
          </cell>
          <cell r="C824" t="str">
            <v>潮阳区谷饶镇中心卫生院综合大楼（含门诊、住院、医技、感染病门诊、感染病住院部）占地面积4000m²，建筑面积30000m²，地上12层，地下一层车库。</v>
          </cell>
          <cell r="D824" t="str">
            <v>新开工</v>
          </cell>
          <cell r="E824" t="str">
            <v>2021-2023</v>
          </cell>
          <cell r="F824">
            <v>4</v>
          </cell>
          <cell r="G824">
            <v>0</v>
          </cell>
          <cell r="H824">
            <v>4</v>
          </cell>
          <cell r="I824" t="str">
            <v>潮阳区谷饶镇中心卫生院</v>
          </cell>
          <cell r="J824" t="str">
            <v>潮阳区政府</v>
          </cell>
        </row>
        <row r="825">
          <cell r="B825" t="str">
            <v>汕头市怡德脑科医院</v>
          </cell>
          <cell r="C825" t="str">
            <v>医院按二级专科医院标准建设，总用地面积约85亩，总建筑面积约50000㎡，总床位设置为900张</v>
          </cell>
          <cell r="D825" t="str">
            <v>新开工</v>
          </cell>
          <cell r="E825" t="str">
            <v>2023-2024</v>
          </cell>
          <cell r="F825">
            <v>2</v>
          </cell>
          <cell r="G825">
            <v>0</v>
          </cell>
          <cell r="H825">
            <v>2</v>
          </cell>
          <cell r="I825" t="str">
            <v>汕头市怡德脑科医院</v>
          </cell>
          <cell r="J825" t="str">
            <v>潮阳区政府</v>
          </cell>
        </row>
        <row r="826">
          <cell r="B826" t="str">
            <v>汕头市潮阳区大峰医院住宅楼</v>
          </cell>
          <cell r="C826" t="str">
            <v>地上31层，建筑面积33200平方米，及其他配套设施。</v>
          </cell>
          <cell r="D826" t="str">
            <v>新开工</v>
          </cell>
          <cell r="E826" t="str">
            <v>2022-2024</v>
          </cell>
          <cell r="F826">
            <v>1.5</v>
          </cell>
          <cell r="G826">
            <v>0</v>
          </cell>
          <cell r="H826">
            <v>1.5</v>
          </cell>
          <cell r="I826" t="str">
            <v>汕头市潮阳区大峰医院</v>
          </cell>
          <cell r="J826" t="str">
            <v>潮阳区政府</v>
          </cell>
        </row>
        <row r="827">
          <cell r="B827" t="str">
            <v>汕头市潮阳区大峰医院医技楼</v>
          </cell>
          <cell r="C827" t="str">
            <v>地上3层，建筑面积23500平方米，及其他配套设施。</v>
          </cell>
          <cell r="D827" t="str">
            <v>新开工</v>
          </cell>
          <cell r="E827" t="str">
            <v>2023-2023</v>
          </cell>
          <cell r="F827">
            <v>3</v>
          </cell>
          <cell r="G827">
            <v>0</v>
          </cell>
          <cell r="H827">
            <v>3</v>
          </cell>
          <cell r="I827" t="str">
            <v>汕头市潮阳区大峰医院</v>
          </cell>
          <cell r="J827" t="str">
            <v>潮阳区政府</v>
          </cell>
        </row>
        <row r="828">
          <cell r="B828" t="str">
            <v>潮阳区疾控中心易地重建项目</v>
          </cell>
          <cell r="C828" t="str">
            <v>项目总建筑面积8000平方米，按功能分区建设主楼、副楼（专用于传染病应急处置），建设实验室设备和仪器，购置疫情发现、样本采集、现场处置能力设备，配套建筑必须配备设施。</v>
          </cell>
          <cell r="D828" t="str">
            <v>新开工</v>
          </cell>
          <cell r="E828" t="str">
            <v>2023-2024</v>
          </cell>
          <cell r="F828">
            <v>2</v>
          </cell>
          <cell r="G828">
            <v>0</v>
          </cell>
          <cell r="H828">
            <v>2</v>
          </cell>
          <cell r="I828" t="str">
            <v>潮阳区疾病预防控制中心</v>
          </cell>
          <cell r="J828" t="str">
            <v>潮阳区政府</v>
          </cell>
        </row>
        <row r="829">
          <cell r="B829" t="str">
            <v>潮南区人民医院异地新建项目设备及内部装修</v>
          </cell>
          <cell r="C829" t="str">
            <v>待区人民医院异地新建项目建成后，按照三级医院的标准进行内部装修及配套医疗仪器设备。</v>
          </cell>
          <cell r="D829" t="str">
            <v>新开工</v>
          </cell>
          <cell r="E829" t="str">
            <v>2022-2024</v>
          </cell>
          <cell r="F829">
            <v>9.1234</v>
          </cell>
          <cell r="G829">
            <v>0</v>
          </cell>
          <cell r="H829">
            <v>9.1234</v>
          </cell>
          <cell r="I829" t="str">
            <v>潮南区人民医院</v>
          </cell>
          <cell r="J829" t="str">
            <v>潮南区政府</v>
          </cell>
        </row>
        <row r="830">
          <cell r="B830" t="str">
            <v>峡山街道社区服务中心新建项目</v>
          </cell>
          <cell r="C830" t="str">
            <v>新建设潮南区峡山街道社区服务中心，计划建设住院楼和综合楼，配置30张床位。</v>
          </cell>
          <cell r="D830" t="str">
            <v>新开工</v>
          </cell>
          <cell r="E830" t="str">
            <v>2024-2025</v>
          </cell>
          <cell r="F830">
            <v>1.2</v>
          </cell>
          <cell r="G830">
            <v>0</v>
          </cell>
          <cell r="H830">
            <v>1.2</v>
          </cell>
          <cell r="I830" t="str">
            <v>峡山街道社区服务中心</v>
          </cell>
          <cell r="J830" t="str">
            <v>潮南区政府</v>
          </cell>
        </row>
        <row r="831">
          <cell r="B831" t="str">
            <v>汕头市潮南区胪岗镇卫生院新建项目</v>
          </cell>
          <cell r="C831" t="str">
            <v>新建设潮南区胪岗卫生院，计划建设住院楼和综合楼，配置99张床位。</v>
          </cell>
          <cell r="D831" t="str">
            <v>新开工</v>
          </cell>
          <cell r="E831" t="str">
            <v>2024-2025</v>
          </cell>
          <cell r="F831">
            <v>1.2</v>
          </cell>
          <cell r="G831">
            <v>0</v>
          </cell>
          <cell r="H831">
            <v>1.2</v>
          </cell>
          <cell r="I831" t="str">
            <v>胪岗镇卫生院</v>
          </cell>
          <cell r="J831" t="str">
            <v>潮南区政府</v>
          </cell>
        </row>
        <row r="832">
          <cell r="B832" t="str">
            <v>陇田镇中心卫生院升级改造项目</v>
          </cell>
          <cell r="C832" t="str">
            <v>新建住院大楼1栋，建筑面积约18140平方米，配套建设医院信息化系统及大楼改建工程。</v>
          </cell>
          <cell r="D832" t="str">
            <v>新开工</v>
          </cell>
          <cell r="E832" t="str">
            <v>2024-2025</v>
          </cell>
          <cell r="F832">
            <v>1.82</v>
          </cell>
          <cell r="G832">
            <v>0</v>
          </cell>
          <cell r="H832">
            <v>1.82</v>
          </cell>
          <cell r="I832" t="str">
            <v>陇田镇中心卫生院</v>
          </cell>
          <cell r="J832" t="str">
            <v>潮南区政府</v>
          </cell>
        </row>
        <row r="833">
          <cell r="B833" t="str">
            <v>潮南区妇幼保健院改扩建项目</v>
          </cell>
          <cell r="C833" t="str">
            <v>潮南区人民医院异地新建项目建成投入使用后，原区人民医院改扩建为总床位规模450张的汕头市潮南区妇幼保健院。</v>
          </cell>
          <cell r="D833" t="str">
            <v>新开工</v>
          </cell>
          <cell r="E833" t="str">
            <v>2022-2024</v>
          </cell>
          <cell r="F833">
            <v>2</v>
          </cell>
          <cell r="G833">
            <v>0</v>
          </cell>
          <cell r="H833">
            <v>2</v>
          </cell>
          <cell r="I833" t="str">
            <v>潮南区妇幼保健院</v>
          </cell>
          <cell r="J833" t="str">
            <v>潮南区政府</v>
          </cell>
        </row>
        <row r="834">
          <cell r="B834" t="str">
            <v>潮南区公共卫生医学中心新建项目</v>
          </cell>
          <cell r="C834" t="str">
            <v>项目规划总用地面积约为50亩，总占地面积约33000㎡，总建筑面积24000㎡。建设内容包括：1.公共卫生临床中心；2.卫生应急物资储备中心、公共卫生培训中心等内容。</v>
          </cell>
          <cell r="D834" t="str">
            <v>新开工</v>
          </cell>
          <cell r="E834" t="str">
            <v>2024-2025</v>
          </cell>
          <cell r="F834">
            <v>3.2</v>
          </cell>
          <cell r="G834">
            <v>0</v>
          </cell>
          <cell r="H834">
            <v>3.2</v>
          </cell>
          <cell r="I834" t="str">
            <v>潮南区卫健局</v>
          </cell>
          <cell r="J834" t="str">
            <v>潮南区政府</v>
          </cell>
        </row>
        <row r="835">
          <cell r="B835" t="str">
            <v>汕头市潮南区人民医院异地新建</v>
          </cell>
          <cell r="C835" t="str">
            <v>建设医院，建筑面积18.1万平方米，提升医院总床位规模至800张。</v>
          </cell>
          <cell r="D835" t="str">
            <v>续建</v>
          </cell>
          <cell r="E835" t="str">
            <v>2019-2021</v>
          </cell>
          <cell r="F835">
            <v>9.12</v>
          </cell>
          <cell r="G835">
            <v>5.39</v>
          </cell>
          <cell r="H835">
            <v>3.73</v>
          </cell>
          <cell r="I835" t="str">
            <v>潮南区人民医院</v>
          </cell>
          <cell r="J835" t="str">
            <v>潮南区政府</v>
          </cell>
        </row>
        <row r="836">
          <cell r="B836" t="str">
            <v>汕头潮南区中医医院</v>
          </cell>
          <cell r="C836" t="str">
            <v>首期按建设规模250个床位进行规划，利用胪岗镇卫生院现有建筑面积约8000平方米进行装修提升，新建中医医院业务楼、综合楼、宿舍楼。</v>
          </cell>
          <cell r="D836" t="str">
            <v>续建</v>
          </cell>
          <cell r="E836" t="str">
            <v>2020-2022</v>
          </cell>
          <cell r="F836">
            <v>3.2</v>
          </cell>
          <cell r="G836">
            <v>0.1</v>
          </cell>
          <cell r="H836">
            <v>3.1</v>
          </cell>
          <cell r="I836" t="str">
            <v>潮南区中医医院</v>
          </cell>
          <cell r="J836" t="str">
            <v>潮南区政府</v>
          </cell>
        </row>
        <row r="837">
          <cell r="B837" t="str">
            <v>潮南区精神专科医院（结核病医院）建设项目</v>
          </cell>
          <cell r="C837" t="str">
            <v>计划设置床位220张，建设用地30亩，建筑面积16500平方米。</v>
          </cell>
          <cell r="D837" t="str">
            <v>新开工</v>
          </cell>
          <cell r="E837" t="str">
            <v>2021-2022</v>
          </cell>
          <cell r="F837">
            <v>1.85</v>
          </cell>
          <cell r="G837">
            <v>0</v>
          </cell>
          <cell r="H837">
            <v>1.85</v>
          </cell>
          <cell r="I837" t="str">
            <v>汕头市潮南区慢性病防治站</v>
          </cell>
          <cell r="J837" t="str">
            <v>潮南区政府</v>
          </cell>
        </row>
        <row r="838">
          <cell r="B838" t="str">
            <v>汕头潮南民生医院三期项目（民营医院）</v>
          </cell>
          <cell r="C838" t="str">
            <v>总建设面积129000平方米。其中建设医技楼1栋，建筑面积54540平方米；妇幼保健楼1栋，建筑面积32460平方米；康复养老楼1栋，建筑面积17000平方米；宿舍楼4栋，建筑面积25000平方米。</v>
          </cell>
          <cell r="D838" t="str">
            <v>新开工</v>
          </cell>
          <cell r="E838" t="str">
            <v>2022-2024</v>
          </cell>
          <cell r="F838">
            <v>5.79</v>
          </cell>
          <cell r="G838">
            <v>0</v>
          </cell>
          <cell r="H838">
            <v>5.79</v>
          </cell>
          <cell r="I838" t="str">
            <v>汕头潮南民生医院</v>
          </cell>
          <cell r="J838" t="str">
            <v>潮南区政府</v>
          </cell>
        </row>
        <row r="839">
          <cell r="B839" t="str">
            <v>潮南区两英综合医院异地新建项目</v>
          </cell>
          <cell r="C839" t="str">
            <v>按二级医院的标准异地新建，计划设置病床200张，建设用地30亩，建筑面积24000平方米，并配套相关设施设备。</v>
          </cell>
          <cell r="D839" t="str">
            <v>新开工</v>
          </cell>
          <cell r="E839" t="str">
            <v>2022-2023</v>
          </cell>
          <cell r="F839">
            <v>2.2</v>
          </cell>
          <cell r="G839">
            <v>0</v>
          </cell>
          <cell r="H839">
            <v>2.2</v>
          </cell>
          <cell r="I839" t="str">
            <v>潮南区两英中心卫生院</v>
          </cell>
          <cell r="J839" t="str">
            <v>潮南区政府</v>
          </cell>
        </row>
        <row r="840">
          <cell r="B840" t="str">
            <v>基层乡镇卫生院公共卫生应急救治服务能力提升项目</v>
          </cell>
          <cell r="C840" t="str">
            <v>完善井都、陇田、胪岗、成田、仙城、司马浦、陈店、红场、雷岭镇卫生院公卫应急场所及配套设施。</v>
          </cell>
          <cell r="D840" t="str">
            <v>续建</v>
          </cell>
          <cell r="E840" t="str">
            <v>2020-2023</v>
          </cell>
          <cell r="F840">
            <v>1.8</v>
          </cell>
          <cell r="G840">
            <v>0.15</v>
          </cell>
          <cell r="H840">
            <v>1.65</v>
          </cell>
          <cell r="I840" t="str">
            <v>各镇卫生院及峡山街道社区服务中心</v>
          </cell>
          <cell r="J840" t="str">
            <v>潮南区政府</v>
          </cell>
        </row>
        <row r="841">
          <cell r="B841" t="str">
            <v>汕头市健为医院</v>
          </cell>
          <cell r="C841" t="str">
            <v>建设脑科专科医院，计划建设门诊楼、住院楼、综合楼各一栋，建筑面积约72000平方米。</v>
          </cell>
          <cell r="D841" t="str">
            <v>新开工</v>
          </cell>
          <cell r="E841" t="str">
            <v>2021-2023</v>
          </cell>
          <cell r="F841">
            <v>1.8</v>
          </cell>
          <cell r="G841">
            <v>0</v>
          </cell>
          <cell r="H841">
            <v>1.8</v>
          </cell>
          <cell r="I841" t="str">
            <v>汕头市健为医院有限公司</v>
          </cell>
          <cell r="J841" t="str">
            <v>潮南区政府</v>
          </cell>
        </row>
        <row r="842">
          <cell r="B842" t="str">
            <v>养老服务建设项目</v>
          </cell>
          <cell r="C842" t="str">
            <v>5项</v>
          </cell>
        </row>
        <row r="842">
          <cell r="F842">
            <v>42.185255</v>
          </cell>
          <cell r="G842">
            <v>0</v>
          </cell>
          <cell r="H842">
            <v>42.18</v>
          </cell>
        </row>
        <row r="843">
          <cell r="B843" t="str">
            <v>汕头市社会福利中心</v>
          </cell>
          <cell r="C843" t="str">
            <v>总规划用地面积83841.33平方米，设编总床位5080个，建筑总面积250990平方米。主要内容是综合服务楼及附楼、儿童院、康复医院及老年人养护院、养老院、老年公寓、特殊看护楼、员工宿舍及食堂、其他配套等。</v>
          </cell>
          <cell r="D843" t="str">
            <v>新开工</v>
          </cell>
          <cell r="E843" t="str">
            <v>2022-2024</v>
          </cell>
          <cell r="F843">
            <v>13.4221</v>
          </cell>
          <cell r="G843">
            <v>0</v>
          </cell>
          <cell r="H843">
            <v>13.42</v>
          </cell>
          <cell r="I843" t="str">
            <v>市福利院</v>
          </cell>
          <cell r="J843" t="str">
            <v>市民政局</v>
          </cell>
        </row>
        <row r="844">
          <cell r="B844" t="str">
            <v>潮府颐养家园</v>
          </cell>
          <cell r="C844" t="str">
            <v>拟建4栋15-18层颐养家园（其中1栋15层，1栋16层，2栋18层）。总建筑面积75984平方米，康养保健中心占28680平方米，颐养公寓占23838平方米。占地面积14899平方米，建设内容：颐养公寓，康养保健中心。</v>
          </cell>
          <cell r="D844" t="str">
            <v>新开工</v>
          </cell>
          <cell r="E844" t="str">
            <v>2022-2023</v>
          </cell>
          <cell r="F844">
            <v>6</v>
          </cell>
          <cell r="G844">
            <v>0</v>
          </cell>
          <cell r="H844">
            <v>6</v>
          </cell>
          <cell r="I844" t="str">
            <v>广东潮府文化产业投资有限公司</v>
          </cell>
          <cell r="J844" t="str">
            <v>龙湖区政府</v>
          </cell>
        </row>
        <row r="845">
          <cell r="B845" t="str">
            <v>汕头佛教福利养老中心一期综合大楼建设项目</v>
          </cell>
          <cell r="C845" t="str">
            <v>项目占地面积38436.9平方米，总建筑面积为54801.45平方米。配套建设地下室，配套建设给排水、电气、道路、监控、绿化、消防、无障碍设施及其他配套工程。</v>
          </cell>
          <cell r="D845" t="str">
            <v>新开工</v>
          </cell>
          <cell r="E845" t="str">
            <v>2022-2023</v>
          </cell>
          <cell r="F845">
            <v>2.763155</v>
          </cell>
          <cell r="G845">
            <v>0</v>
          </cell>
          <cell r="H845">
            <v>2.76</v>
          </cell>
          <cell r="I845" t="str">
            <v>濠江区佛教协会</v>
          </cell>
          <cell r="J845" t="str">
            <v>濠江区政府</v>
          </cell>
        </row>
        <row r="846">
          <cell r="B846" t="str">
            <v>汕头市白求恩潮阳养老服务中心</v>
          </cell>
          <cell r="C846" t="str">
            <v>养生社区、老龄大学教研楼、配套设施包括学术交流中心、休闲广场、名医坊等。</v>
          </cell>
          <cell r="D846" t="str">
            <v>新开工</v>
          </cell>
          <cell r="E846" t="str">
            <v>2022-2025</v>
          </cell>
          <cell r="F846">
            <v>10</v>
          </cell>
          <cell r="G846">
            <v>0</v>
          </cell>
          <cell r="H846">
            <v>10</v>
          </cell>
          <cell r="I846" t="str">
            <v>汕头市白求恩医疗养老管理有限公司</v>
          </cell>
          <cell r="J846" t="str">
            <v>潮阳区政府</v>
          </cell>
        </row>
        <row r="847">
          <cell r="B847" t="str">
            <v>潮汕金和成康养医疗中心</v>
          </cell>
          <cell r="C847" t="str">
            <v>医疗检查中心、肿瘤防治、康养</v>
          </cell>
          <cell r="D847" t="str">
            <v>新开工</v>
          </cell>
          <cell r="E847" t="str">
            <v>2022-2023</v>
          </cell>
          <cell r="F847">
            <v>10</v>
          </cell>
          <cell r="G847">
            <v>0</v>
          </cell>
          <cell r="H847">
            <v>10</v>
          </cell>
          <cell r="I847" t="str">
            <v>深圳市金和成投资发展有限公司</v>
          </cell>
          <cell r="J847" t="str">
            <v>潮南区政府</v>
          </cell>
        </row>
        <row r="848">
          <cell r="B848" t="str">
            <v>社会福利建设项目</v>
          </cell>
          <cell r="C848" t="str">
            <v>6项</v>
          </cell>
        </row>
        <row r="848">
          <cell r="F848">
            <v>28.224146</v>
          </cell>
          <cell r="G848">
            <v>3</v>
          </cell>
          <cell r="H848">
            <v>25.22</v>
          </cell>
        </row>
        <row r="849">
          <cell r="B849" t="str">
            <v>濠江区殡仪馆（一期）建设项目</v>
          </cell>
          <cell r="C849" t="str">
            <v>规划总用地面积为23387.384㎡，总建筑面积为24276.4㎡，规划建设1幢骨灰楼、3幢悼念厅、1幢悼念大厅、1幢悼念厅组、1幢悼念小厅、1幢办公楼、1幢骨灰塔，配套建设消防、给排水、照明、绿化、监控工程等。</v>
          </cell>
          <cell r="D849" t="str">
            <v>新开工</v>
          </cell>
          <cell r="E849" t="str">
            <v>2022-2023</v>
          </cell>
          <cell r="F849">
            <v>1.424146</v>
          </cell>
          <cell r="G849">
            <v>0</v>
          </cell>
          <cell r="H849">
            <v>1.42</v>
          </cell>
          <cell r="I849" t="str">
            <v>达埠社区</v>
          </cell>
          <cell r="J849" t="str">
            <v>濠江区政府</v>
          </cell>
        </row>
        <row r="850">
          <cell r="B850" t="str">
            <v>汕头市潮阳区河溪镇新乡公益性墓园</v>
          </cell>
          <cell r="C850" t="str">
            <v>建设生态公益性墓地及配套设施。</v>
          </cell>
          <cell r="D850" t="str">
            <v>新开工</v>
          </cell>
          <cell r="E850" t="str">
            <v>2022-2025</v>
          </cell>
          <cell r="F850">
            <v>4</v>
          </cell>
          <cell r="G850">
            <v>0</v>
          </cell>
          <cell r="H850">
            <v>4</v>
          </cell>
          <cell r="I850" t="str">
            <v>潮阳区河溪镇政府</v>
          </cell>
          <cell r="J850" t="str">
            <v>潮阳区政府</v>
          </cell>
        </row>
        <row r="851">
          <cell r="B851" t="str">
            <v>潮阳区为安生态公益性公墓</v>
          </cell>
          <cell r="C851" t="str">
            <v>建设开放式骨灰墙和草地葬环保节约墓园区，分三期进行建设。</v>
          </cell>
          <cell r="D851" t="str">
            <v>续建</v>
          </cell>
          <cell r="E851" t="str">
            <v>2020-2025</v>
          </cell>
          <cell r="F851">
            <v>6</v>
          </cell>
          <cell r="G851">
            <v>3</v>
          </cell>
          <cell r="H851">
            <v>3</v>
          </cell>
          <cell r="I851" t="str">
            <v>潮阳区海门镇北门社区</v>
          </cell>
          <cell r="J851" t="str">
            <v>潮阳区政府</v>
          </cell>
        </row>
        <row r="852">
          <cell r="B852" t="str">
            <v>潮阳区海门镇西南门公益性墓园</v>
          </cell>
          <cell r="C852" t="str">
            <v>建成后可容纳坟墓10000穴。</v>
          </cell>
          <cell r="D852" t="str">
            <v>新开工</v>
          </cell>
          <cell r="E852" t="str">
            <v>2022-2023</v>
          </cell>
          <cell r="F852">
            <v>1.2</v>
          </cell>
          <cell r="G852">
            <v>0</v>
          </cell>
          <cell r="H852">
            <v>1.2</v>
          </cell>
          <cell r="I852" t="str">
            <v>潮阳区海门镇西南门社区</v>
          </cell>
          <cell r="J852" t="str">
            <v>潮阳区政府</v>
          </cell>
        </row>
        <row r="853">
          <cell r="B853" t="str">
            <v>华光社区公益性公墓</v>
          </cell>
          <cell r="C853" t="str">
            <v>建设生态公益性墓地及配套设施，占地240亩。</v>
          </cell>
          <cell r="D853" t="str">
            <v>新开工</v>
          </cell>
          <cell r="E853" t="str">
            <v>2023-2025</v>
          </cell>
          <cell r="F853">
            <v>9.6</v>
          </cell>
          <cell r="G853">
            <v>0</v>
          </cell>
          <cell r="H853">
            <v>9.6</v>
          </cell>
          <cell r="I853" t="str">
            <v>潮阳区谷饶镇华光社区</v>
          </cell>
          <cell r="J853" t="str">
            <v>潮阳区政府</v>
          </cell>
        </row>
        <row r="854">
          <cell r="B854" t="str">
            <v>仙波社区公益性公墓</v>
          </cell>
          <cell r="C854" t="str">
            <v>建设生态公益性墓地及配套设施，占地150亩。</v>
          </cell>
          <cell r="D854" t="str">
            <v>新开工</v>
          </cell>
          <cell r="E854" t="str">
            <v>2023-2025</v>
          </cell>
          <cell r="F854">
            <v>6</v>
          </cell>
          <cell r="G854">
            <v>0</v>
          </cell>
          <cell r="H854">
            <v>6</v>
          </cell>
          <cell r="I854" t="str">
            <v>潮阳区谷饶镇仙波社区</v>
          </cell>
          <cell r="J854" t="str">
            <v>潮阳区政府</v>
          </cell>
        </row>
        <row r="855">
          <cell r="B855" t="str">
            <v>文化场馆建设项目</v>
          </cell>
          <cell r="C855" t="str">
            <v>22项</v>
          </cell>
        </row>
        <row r="855">
          <cell r="F855">
            <v>141.4027</v>
          </cell>
          <cell r="G855">
            <v>34.085</v>
          </cell>
          <cell r="H855">
            <v>107.3177</v>
          </cell>
        </row>
        <row r="856">
          <cell r="B856" t="str">
            <v>第三届亚青会汕头市游泳跳水馆改建项目（汕头市体育运动学校）</v>
          </cell>
          <cell r="C856" t="str">
            <v>项目位于濠江区体育东路，总占地面积约285438平方米，总建筑面积约108800平方米。建设内容包括体育馆区部分、教学生活校区部分、室外场区部分、道路等室外附属配套工程。</v>
          </cell>
          <cell r="D856" t="str">
            <v>续建</v>
          </cell>
          <cell r="E856" t="str">
            <v>2020-2021</v>
          </cell>
          <cell r="F856">
            <v>10.6745</v>
          </cell>
          <cell r="G856">
            <v>8.535</v>
          </cell>
          <cell r="H856">
            <v>2.1395</v>
          </cell>
          <cell r="I856" t="str">
            <v>汕头市游泳跳水馆</v>
          </cell>
          <cell r="J856" t="str">
            <v>市文化广电旅游体育局</v>
          </cell>
        </row>
        <row r="857">
          <cell r="B857" t="str">
            <v>第三届亚青会汕头市人民体育场改造工程</v>
          </cell>
          <cell r="C857" t="str">
            <v>建设内容为拆除并新建汕头市人民体育场，新建地下停车场，增设地下连廊与市委连接;拆除潮汕体育馆综合训练馆及游泳池、人民体育场周边建筑新建训练馆;拆除跳水学校原陆上训练馆及广场跳水池，升级改造室外场地作为绿地广场。</v>
          </cell>
          <cell r="D857" t="str">
            <v>续建</v>
          </cell>
          <cell r="E857" t="str">
            <v>2020-2021</v>
          </cell>
          <cell r="F857">
            <v>7.67</v>
          </cell>
          <cell r="G857">
            <v>3</v>
          </cell>
          <cell r="H857">
            <v>4.67</v>
          </cell>
          <cell r="I857" t="str">
            <v>汕头市人民体育场</v>
          </cell>
          <cell r="J857" t="str">
            <v>市文化广电旅游体育局</v>
          </cell>
        </row>
        <row r="858">
          <cell r="B858" t="str">
            <v>第三届亚青会汕头正大体育馆改造工程项目</v>
          </cell>
          <cell r="C858" t="str">
            <v>主要建设内容包括原正大体育馆的翻新与改造等，以满足亚青会赛事需要。其中，原正大体育馆改造面积约15000平方米；新建综合训练馆，建筑面积约4595平方米；室外场地升级改造，面积约20300平方米。</v>
          </cell>
          <cell r="D858" t="str">
            <v>续建</v>
          </cell>
          <cell r="E858" t="str">
            <v>2020-2021</v>
          </cell>
          <cell r="F858">
            <v>1.16</v>
          </cell>
          <cell r="G858">
            <v>0.8</v>
          </cell>
          <cell r="H858">
            <v>0.36</v>
          </cell>
          <cell r="I858" t="str">
            <v>汕头正大体育馆</v>
          </cell>
          <cell r="J858" t="str">
            <v>市文化广电旅游体育局</v>
          </cell>
        </row>
        <row r="859">
          <cell r="B859" t="str">
            <v>汕头大学东校区暨亚青会场馆项目（一、二期）</v>
          </cell>
          <cell r="C859" t="str">
            <v>建设一座2—2.5万座体育场、一座8000座体育馆和运动员村（学生公寓）、食堂、支路、支河涌等。</v>
          </cell>
          <cell r="D859" t="str">
            <v>续建</v>
          </cell>
          <cell r="E859" t="str">
            <v>2019-2021</v>
          </cell>
          <cell r="F859">
            <v>27.4981</v>
          </cell>
          <cell r="G859">
            <v>20</v>
          </cell>
          <cell r="H859">
            <v>7.4981</v>
          </cell>
          <cell r="I859" t="str">
            <v>汕头市东部城市经济带建设开发管理中心</v>
          </cell>
          <cell r="J859" t="str">
            <v>华侨试验区管委会</v>
          </cell>
        </row>
        <row r="860">
          <cell r="B860" t="str">
            <v>潮金大厦</v>
          </cell>
          <cell r="C860" t="str">
            <v>项目建设潮汕历史文化和潮剧艺术展览馆、潮剧非物质文化遗产保护传承基地、潮剧文化艺术研究交流中心、潮剧专业剧场、潮剧潮乐群众艺术活动中心、潮剧艺术展示、旅游接待基地等多功能的综合性艺术中心以及配套设施等。</v>
          </cell>
          <cell r="D860" t="str">
            <v>续建</v>
          </cell>
          <cell r="E860" t="str">
            <v>2020-2022</v>
          </cell>
          <cell r="F860">
            <v>1.6201</v>
          </cell>
          <cell r="G860">
            <v>0.7</v>
          </cell>
          <cell r="H860">
            <v>0.9201</v>
          </cell>
          <cell r="I860" t="str">
            <v>广东省潮剧发展改革基金会</v>
          </cell>
          <cell r="J860" t="str">
            <v>华侨试验区管委会</v>
          </cell>
        </row>
        <row r="861">
          <cell r="B861" t="str">
            <v>潮府文化创意展示中心</v>
          </cell>
          <cell r="C861" t="str">
            <v>拟建6栋15-17层展示中心，其他产业占67458平方米，人才公寓占55193平方米。占地面积35043平方米，建设内容：龙湖潮府文化小镇规划展示厅，潮府文化孵化中心，人才公寓。</v>
          </cell>
          <cell r="D861" t="str">
            <v>新开工</v>
          </cell>
          <cell r="E861" t="str">
            <v>2022-2023</v>
          </cell>
          <cell r="F861">
            <v>9.95</v>
          </cell>
          <cell r="G861">
            <v>0</v>
          </cell>
          <cell r="H861">
            <v>9.95</v>
          </cell>
          <cell r="I861" t="str">
            <v>广东潮府文化产业投资有限公司</v>
          </cell>
          <cell r="J861" t="str">
            <v>龙湖区政府</v>
          </cell>
        </row>
        <row r="862">
          <cell r="B862" t="str">
            <v>潮府文化商业创新中心</v>
          </cell>
          <cell r="C862" t="str">
            <v>拟建18栋16-22层潮府文化商业创新中心，建筑面积408000平方米，潮府研究院、潮府文化馆占154000平方米，人才公寓占126000平方米。占地面积80000平方米，建设内容：潮府研究院、潮府文化馆、人才公寓。</v>
          </cell>
          <cell r="D862" t="str">
            <v>新开工</v>
          </cell>
          <cell r="E862" t="str">
            <v>2022-2023</v>
          </cell>
          <cell r="F862">
            <v>25</v>
          </cell>
          <cell r="G862">
            <v>0</v>
          </cell>
          <cell r="H862">
            <v>25</v>
          </cell>
          <cell r="I862" t="str">
            <v>广东潮府文化产业投资有限公司</v>
          </cell>
          <cell r="J862" t="str">
            <v>龙湖区政府</v>
          </cell>
        </row>
        <row r="863">
          <cell r="B863" t="str">
            <v>潮阳区体育中心改造升级工程</v>
          </cell>
          <cell r="C863" t="str">
            <v>潮阳区体育中心现有设施进行改造升级，新建一座多功能体育馆。</v>
          </cell>
          <cell r="D863" t="str">
            <v>新开工</v>
          </cell>
          <cell r="E863" t="str">
            <v>2022-2023</v>
          </cell>
          <cell r="F863">
            <v>4.5</v>
          </cell>
          <cell r="G863">
            <v>0</v>
          </cell>
          <cell r="H863">
            <v>4.5</v>
          </cell>
          <cell r="I863" t="str">
            <v>潮阳区区文化广电旅游体育局</v>
          </cell>
          <cell r="J863" t="str">
            <v>潮阳区政府</v>
          </cell>
        </row>
        <row r="864">
          <cell r="B864" t="str">
            <v>潮阳区文化馆新建工程</v>
          </cell>
          <cell r="C864" t="str">
            <v>在潮阳区体育中心内择地建设一座占地面积4000平方米，达到国家一级馆标准的潮阳区文化馆。</v>
          </cell>
          <cell r="D864" t="str">
            <v>新开工</v>
          </cell>
          <cell r="E864" t="str">
            <v>2022-2023</v>
          </cell>
          <cell r="F864">
            <v>1.2</v>
          </cell>
          <cell r="G864">
            <v>0</v>
          </cell>
          <cell r="H864">
            <v>1.2</v>
          </cell>
          <cell r="I864" t="str">
            <v>潮阳区区文化广电旅游体育局</v>
          </cell>
          <cell r="J864" t="str">
            <v>潮阳区政府</v>
          </cell>
        </row>
        <row r="865">
          <cell r="B865" t="str">
            <v>潮阳区图书馆新建工程</v>
          </cell>
          <cell r="C865" t="str">
            <v>在现潮阳区党校空置场地新建建筑面积6000平方米的潮阳区图书馆。</v>
          </cell>
          <cell r="D865" t="str">
            <v>新开工</v>
          </cell>
          <cell r="E865" t="str">
            <v>2022-2023</v>
          </cell>
          <cell r="F865">
            <v>1</v>
          </cell>
          <cell r="G865">
            <v>0</v>
          </cell>
          <cell r="H865">
            <v>1</v>
          </cell>
          <cell r="I865" t="str">
            <v>潮阳区区文化广电旅游体育局</v>
          </cell>
          <cell r="J865" t="str">
            <v>潮阳区政府</v>
          </cell>
        </row>
        <row r="866">
          <cell r="B866" t="str">
            <v>潮阳区海门渔乡风情</v>
          </cell>
          <cell r="C866" t="str">
            <v>建设莲花峰海岸带保护及修复项目、文天祥广场建设项目、图书馆、海洋文化馆、无边际泳池、木栈道、景区道路及其它配套提升项目。</v>
          </cell>
          <cell r="D866" t="str">
            <v>续建</v>
          </cell>
          <cell r="E866" t="str">
            <v>2020-2025</v>
          </cell>
          <cell r="F866">
            <v>5.1</v>
          </cell>
          <cell r="G866">
            <v>1</v>
          </cell>
          <cell r="H866">
            <v>4.1</v>
          </cell>
          <cell r="I866" t="str">
            <v>潮阳区海门镇莲花峰风景区</v>
          </cell>
          <cell r="J866" t="str">
            <v>潮阳区政府</v>
          </cell>
        </row>
        <row r="867">
          <cell r="B867" t="str">
            <v>潮南区文化馆、图书馆和博物馆新建项目</v>
          </cell>
          <cell r="C867" t="str">
            <v>建设区文化馆、图书馆和博物馆各一座。</v>
          </cell>
          <cell r="D867" t="str">
            <v>新开工</v>
          </cell>
          <cell r="E867" t="str">
            <v>2022-2025</v>
          </cell>
          <cell r="F867">
            <v>3</v>
          </cell>
          <cell r="G867">
            <v>0</v>
          </cell>
          <cell r="H867">
            <v>3</v>
          </cell>
          <cell r="I867" t="str">
            <v>潮南区文化广电旅游体育局</v>
          </cell>
          <cell r="J867" t="str">
            <v>潮南区政府</v>
          </cell>
        </row>
        <row r="868">
          <cell r="B868" t="str">
            <v>大南山红色革命遗址雷岭迹地群修缮保护项目</v>
          </cell>
          <cell r="C868" t="str">
            <v>1.在原剧院旧址建设红色革命历史博物馆；2.对雷岭镇各革命遗址进行清障整修、情景展示等；3.借助红色旅游拓展当地特色农作物销路等产业；建设可供食宿及开展会务培训等功能的活动场地；建设具有雷岭特色的体验式民宿群。</v>
          </cell>
          <cell r="D868" t="str">
            <v>新开工</v>
          </cell>
          <cell r="E868" t="str">
            <v>2022-2023</v>
          </cell>
          <cell r="F868">
            <v>1.03</v>
          </cell>
          <cell r="G868">
            <v>0</v>
          </cell>
          <cell r="H868">
            <v>1.03</v>
          </cell>
          <cell r="I868" t="str">
            <v>潮南区雷岭镇政府</v>
          </cell>
          <cell r="J868" t="str">
            <v>潮南区政府</v>
          </cell>
        </row>
        <row r="869">
          <cell r="B869" t="str">
            <v>成田镇文化体育特色村连片建设项目</v>
          </cell>
          <cell r="C869" t="str">
            <v>1.成田影剧院：影剧院、文化馆、图书馆、室内运动馆及相关设施。2.华西：新建篮球场以及篮球文化馆。3.简朴：新建足球场以及配套设施。4.配套建设新农村示范路升级工程，建设内容包括加铺沥青路面、新建人行道等。</v>
          </cell>
          <cell r="D869" t="str">
            <v>新开工</v>
          </cell>
          <cell r="E869" t="str">
            <v>2022-2024</v>
          </cell>
          <cell r="F869">
            <v>1.2</v>
          </cell>
          <cell r="G869">
            <v>0</v>
          </cell>
          <cell r="H869">
            <v>1.2</v>
          </cell>
          <cell r="I869" t="str">
            <v>潮南区成田镇政府</v>
          </cell>
          <cell r="J869" t="str">
            <v>潮南区政府</v>
          </cell>
        </row>
        <row r="870">
          <cell r="B870" t="str">
            <v>南山文化生态旅游长廊</v>
          </cell>
          <cell r="C870" t="str">
            <v>计划建设石坑村丰盈农业生态观光园、田心华古岩、华林南河公园为一体的旅游带，占地面积约650亩。</v>
          </cell>
          <cell r="D870" t="str">
            <v>续建</v>
          </cell>
          <cell r="E870" t="str">
            <v>2020-2023</v>
          </cell>
          <cell r="F870">
            <v>5</v>
          </cell>
          <cell r="G870">
            <v>0.05</v>
          </cell>
          <cell r="H870">
            <v>4.95</v>
          </cell>
          <cell r="I870" t="str">
            <v>潮南区陇田镇石坑村、田一村、田二社区、华林村</v>
          </cell>
          <cell r="J870" t="str">
            <v>潮南区政府</v>
          </cell>
        </row>
        <row r="871">
          <cell r="B871" t="str">
            <v>佳兆业航运集团前江湾项目</v>
          </cell>
          <cell r="C871" t="str">
            <v>陆域部分建设面积近15000平方米，包含运动员休息间、理疗室、器材室、会议室等内容；水上港池部分包含498米的防波堤及65个不同尺寸的港池泊位</v>
          </cell>
          <cell r="D871" t="str">
            <v>新开工</v>
          </cell>
          <cell r="E871" t="str">
            <v>2021-2021</v>
          </cell>
          <cell r="F871">
            <v>1.3</v>
          </cell>
          <cell r="G871">
            <v>0</v>
          </cell>
          <cell r="H871">
            <v>1.3</v>
          </cell>
          <cell r="I871" t="str">
            <v>佳兆业航运文体投资（汕头市南澳县）有限公司</v>
          </cell>
          <cell r="J871" t="str">
            <v>南澳县政府</v>
          </cell>
        </row>
        <row r="872">
          <cell r="B872" t="str">
            <v>南澳县社区文旅商业综合服务中心</v>
          </cell>
          <cell r="C872" t="str">
            <v>该项目的功能主要由体育、商业和住宅三大职能设施组成，内容以全民健身和时尚运动为主题，体育设施达到专业训练标准。引入体育零售、运动健康、体育培训、餐饮、娱乐等综合性配套商业体。</v>
          </cell>
          <cell r="D872" t="str">
            <v>新开工</v>
          </cell>
          <cell r="E872" t="str">
            <v>2022-2025</v>
          </cell>
          <cell r="F872">
            <v>10</v>
          </cell>
          <cell r="G872">
            <v>0</v>
          </cell>
          <cell r="H872">
            <v>10</v>
          </cell>
          <cell r="I872" t="str">
            <v>南澳县文化广电旅游体育局</v>
          </cell>
          <cell r="J872" t="str">
            <v>南澳县政府</v>
          </cell>
        </row>
        <row r="873">
          <cell r="B873" t="str">
            <v>南澳县旅游集散中心建设项目</v>
          </cell>
          <cell r="C873" t="str">
            <v>包含游客咨询中心、生态停车场、集散广场、景区大巴换乘站、星级厕所、景观游园等文化旅游配套服务设施及新型文旅商业消费聚集区配套设施建设。</v>
          </cell>
          <cell r="D873" t="str">
            <v>新开工</v>
          </cell>
          <cell r="E873" t="str">
            <v>2023-2025</v>
          </cell>
          <cell r="F873">
            <v>2</v>
          </cell>
          <cell r="G873">
            <v>0</v>
          </cell>
          <cell r="H873">
            <v>2</v>
          </cell>
          <cell r="I873" t="str">
            <v>南澳县文化广电旅游体育局</v>
          </cell>
          <cell r="J873" t="str">
            <v>南澳县政府</v>
          </cell>
        </row>
        <row r="874">
          <cell r="B874" t="str">
            <v>汕头市南澳县国际海岛森林康养基地及配套设施建设项目</v>
          </cell>
          <cell r="C874" t="str">
            <v>建设内容包括空气负离子养生馆、植物精气养生馆、森林心里咨询室、文青走廊、历史隧道、森林食疗、森林药疗等康养内容，配套建设森林浴、温泉浴、心理调节、森林康养中心等服务设施。</v>
          </cell>
          <cell r="D874" t="str">
            <v>新开工</v>
          </cell>
          <cell r="E874" t="str">
            <v>2023-2025</v>
          </cell>
          <cell r="F874">
            <v>8</v>
          </cell>
          <cell r="G874">
            <v>0</v>
          </cell>
          <cell r="H874">
            <v>8</v>
          </cell>
          <cell r="I874" t="str">
            <v>南澳海岛国家森林公园管理委员会</v>
          </cell>
          <cell r="J874" t="str">
            <v>南澳县政府</v>
          </cell>
        </row>
        <row r="875">
          <cell r="B875" t="str">
            <v>“南澳Ⅰ号”文化旅游项目</v>
          </cell>
          <cell r="C875" t="str">
            <v>一是建设“南澳Ⅰ号”水下博物馆；二是建设水下餐厅；三是打造浮潜项目。</v>
          </cell>
          <cell r="D875" t="str">
            <v>新开工</v>
          </cell>
          <cell r="E875" t="str">
            <v>2023-2025</v>
          </cell>
          <cell r="F875">
            <v>12</v>
          </cell>
          <cell r="G875">
            <v>0</v>
          </cell>
          <cell r="H875">
            <v>12</v>
          </cell>
          <cell r="I875" t="str">
            <v>南澳县政府</v>
          </cell>
          <cell r="J875" t="str">
            <v>南澳县政府</v>
          </cell>
        </row>
        <row r="876">
          <cell r="B876" t="str">
            <v>南澳县白鹭全民体育建身广场</v>
          </cell>
          <cell r="C876" t="str">
            <v>1.修建一座综合训练馆，配套相关设施。2.将现有环湖观景步道改造拓宽成2公里左右的自行车训练骑行道，同时在旁边修建市民慢跑健身步道。3.规划修建具有经营性的商业运动场地。4.疫情时作为应急庇护场所，开辟为方舱医院使用。</v>
          </cell>
          <cell r="D876" t="str">
            <v>新开工</v>
          </cell>
          <cell r="E876" t="str">
            <v>2023-2025</v>
          </cell>
          <cell r="F876">
            <v>1.5</v>
          </cell>
          <cell r="G876">
            <v>0</v>
          </cell>
          <cell r="H876">
            <v>1.5</v>
          </cell>
          <cell r="I876" t="str">
            <v>南澳县文化广电旅游体育局</v>
          </cell>
          <cell r="J876" t="str">
            <v>南澳县政府</v>
          </cell>
        </row>
        <row r="877">
          <cell r="B877" t="str">
            <v>南澳县文化广场改造工程</v>
          </cell>
          <cell r="C877" t="str">
            <v>规划用地面积10987.865平方米。包括时代欢腾广场、露天剧院广场、树池、表演舞台及配套用房、长凳、休闲小径特色廊架、小车及摩托车停车位、地下车库等，作为人防应急庇护所。</v>
          </cell>
          <cell r="D877" t="str">
            <v>新开工</v>
          </cell>
          <cell r="E877" t="str">
            <v>2023-2025</v>
          </cell>
          <cell r="F877">
            <v>1</v>
          </cell>
          <cell r="G877">
            <v>0</v>
          </cell>
          <cell r="H877">
            <v>1</v>
          </cell>
          <cell r="I877" t="str">
            <v>南澳县文化广电旅游体育局</v>
          </cell>
          <cell r="J877" t="str">
            <v>南澳县政府</v>
          </cell>
        </row>
        <row r="878">
          <cell r="B878" t="str">
            <v>应急保障工程项目</v>
          </cell>
          <cell r="C878" t="str">
            <v>3项</v>
          </cell>
        </row>
        <row r="878">
          <cell r="F878">
            <v>4.05</v>
          </cell>
          <cell r="G878">
            <v>0.12</v>
          </cell>
          <cell r="H878">
            <v>3.93</v>
          </cell>
        </row>
        <row r="879">
          <cell r="B879" t="str">
            <v>金平公安分局业务用房</v>
          </cell>
          <cell r="C879" t="str">
            <v>对跃进路原市公安局旧址内旧建筑物拆除后新建金平公安分局业务用房，并配套建设弱电智能系统等，建设面积约1.6万平方米。</v>
          </cell>
          <cell r="D879" t="str">
            <v>续建</v>
          </cell>
          <cell r="E879" t="str">
            <v>2020-2022</v>
          </cell>
          <cell r="F879">
            <v>1.2</v>
          </cell>
          <cell r="G879">
            <v>0.12</v>
          </cell>
          <cell r="H879">
            <v>1.08</v>
          </cell>
          <cell r="I879" t="str">
            <v>市公安局金平分局</v>
          </cell>
          <cell r="J879" t="str">
            <v>市公安局</v>
          </cell>
        </row>
        <row r="880">
          <cell r="B880" t="str">
            <v>特警维稳处突应急中心</v>
          </cell>
          <cell r="C880" t="str">
            <v>建设特警维稳处突应急中心。</v>
          </cell>
          <cell r="D880" t="str">
            <v>新开工</v>
          </cell>
          <cell r="E880" t="str">
            <v>2021-2022</v>
          </cell>
          <cell r="F880">
            <v>1.35</v>
          </cell>
          <cell r="G880">
            <v>0</v>
          </cell>
          <cell r="H880">
            <v>1.35</v>
          </cell>
          <cell r="I880" t="str">
            <v>市公安局</v>
          </cell>
          <cell r="J880" t="str">
            <v>市公安局</v>
          </cell>
        </row>
        <row r="881">
          <cell r="B881" t="str">
            <v>汕头市潮阳区应急物资储备中心新建项目</v>
          </cell>
          <cell r="C881" t="str">
            <v>占地10亩，建筑面积25000平方米，建设可容纳1500人的床位、避难所、存放三防物资、森防物资、医疗物资、救灾物资的仓库。</v>
          </cell>
          <cell r="D881" t="str">
            <v>新开工</v>
          </cell>
          <cell r="E881" t="str">
            <v>2022-2025</v>
          </cell>
          <cell r="F881">
            <v>1.5</v>
          </cell>
          <cell r="G881">
            <v>0</v>
          </cell>
          <cell r="H881">
            <v>1.5</v>
          </cell>
          <cell r="I881" t="str">
            <v>潮阳区粮食收储管理中心</v>
          </cell>
          <cell r="J881" t="str">
            <v>潮阳区政府</v>
          </cell>
        </row>
        <row r="882">
          <cell r="B882" t="str">
            <v>重要商品物资储备项目</v>
          </cell>
          <cell r="C882" t="str">
            <v>5项</v>
          </cell>
        </row>
        <row r="882">
          <cell r="F882">
            <v>16.6389</v>
          </cell>
          <cell r="G882">
            <v>1.52</v>
          </cell>
          <cell r="H882">
            <v>15.1189</v>
          </cell>
        </row>
        <row r="883">
          <cell r="B883" t="str">
            <v>汕头市粮食应急储备中心</v>
          </cell>
          <cell r="C883" t="str">
            <v>25万吨市级储备粮库、配套日产大米200吨粮食加工厂及配套设施。</v>
          </cell>
          <cell r="D883" t="str">
            <v>新开工</v>
          </cell>
          <cell r="E883" t="str">
            <v>2021-2022</v>
          </cell>
          <cell r="F883">
            <v>7.46</v>
          </cell>
          <cell r="G883">
            <v>0</v>
          </cell>
          <cell r="H883">
            <v>7.46</v>
          </cell>
          <cell r="I883" t="str">
            <v>汕头市储备粮食和物资有限公司</v>
          </cell>
          <cell r="J883" t="str">
            <v>市发展改革局</v>
          </cell>
        </row>
        <row r="884">
          <cell r="B884" t="str">
            <v>汕粮广澳粮库（军粮供应区域配送中心）项目一期</v>
          </cell>
          <cell r="C884" t="str">
            <v>建设50000吨粮仓，建设内容为一幢三层综合保障楼；一幢二层北楼房仓；一幢二层南楼房仓；一幢三层综合仓；项目同步建设生产设施、辅助生产设施、管理设施等配套系统。</v>
          </cell>
          <cell r="D884" t="str">
            <v>续建</v>
          </cell>
          <cell r="E884" t="str">
            <v>2020-2022</v>
          </cell>
          <cell r="F884">
            <v>2.7789</v>
          </cell>
          <cell r="G884">
            <v>1.12</v>
          </cell>
          <cell r="H884">
            <v>1.6589</v>
          </cell>
          <cell r="I884" t="str">
            <v>广东汕粮实业投资有限公司</v>
          </cell>
          <cell r="J884" t="str">
            <v>汕头市商贸集团有限公司</v>
          </cell>
        </row>
        <row r="885">
          <cell r="B885" t="str">
            <v>汕头市潮阳区粮食储备仓库新建项目</v>
          </cell>
          <cell r="C885" t="str">
            <v>建设一座仓容10万吨粮食以及一站式服务中心、器材库、机械库、制氮机房、综合业务用房等现代化粮食储备仓库。</v>
          </cell>
          <cell r="D885" t="str">
            <v>新开工</v>
          </cell>
          <cell r="E885" t="str">
            <v>2022-2025</v>
          </cell>
          <cell r="F885">
            <v>3.5</v>
          </cell>
          <cell r="G885">
            <v>0</v>
          </cell>
          <cell r="H885">
            <v>3.5</v>
          </cell>
          <cell r="I885" t="str">
            <v>潮阳区粮食收储管理中心</v>
          </cell>
          <cell r="J885" t="str">
            <v>潮阳区政府</v>
          </cell>
        </row>
        <row r="886">
          <cell r="B886" t="str">
            <v>汕头市潮南区地方储备粮仓库</v>
          </cell>
          <cell r="C886" t="str">
            <v>建设粮仓10栋，仓容6万吨，配套建设粮食加工厂，粮食检验室，辅助生产设施楼，管理技术用房，职工宿舍和食堂。</v>
          </cell>
          <cell r="D886" t="str">
            <v>续建</v>
          </cell>
          <cell r="E886" t="str">
            <v>2020-2022</v>
          </cell>
          <cell r="F886">
            <v>1.9</v>
          </cell>
          <cell r="G886">
            <v>0.4</v>
          </cell>
          <cell r="H886">
            <v>1.5</v>
          </cell>
          <cell r="I886" t="str">
            <v>汕头市潮南区储备粮有丞公司</v>
          </cell>
          <cell r="J886" t="str">
            <v>潮南区政府</v>
          </cell>
        </row>
        <row r="887">
          <cell r="B887" t="str">
            <v>南澳县粮食储备智能仓库建设工程</v>
          </cell>
          <cell r="C887" t="str">
            <v>拟建设粮食储备智能仓库。配置空调通风设备、电气、排水、综合布线、及粮食储备工艺设备一批等。</v>
          </cell>
          <cell r="D887" t="str">
            <v>新开工</v>
          </cell>
          <cell r="E887" t="str">
            <v>2023-2025</v>
          </cell>
          <cell r="F887">
            <v>1</v>
          </cell>
          <cell r="G887">
            <v>0</v>
          </cell>
          <cell r="H887">
            <v>1</v>
          </cell>
          <cell r="I887" t="str">
            <v>南澳县粮食和物资储备局</v>
          </cell>
          <cell r="J887" t="str">
            <v>南澳县政府</v>
          </cell>
        </row>
        <row r="888">
          <cell r="B888" t="str">
            <v>其他民生保障项目</v>
          </cell>
          <cell r="C888" t="str">
            <v>3项</v>
          </cell>
        </row>
        <row r="888">
          <cell r="F888">
            <v>63.37</v>
          </cell>
          <cell r="G888">
            <v>38.7</v>
          </cell>
          <cell r="H888">
            <v>24.67</v>
          </cell>
        </row>
        <row r="889">
          <cell r="B889" t="str">
            <v>汕头市公安局服务大厅</v>
          </cell>
          <cell r="C889" t="str">
            <v>地上一栋7层、地下1层。总建筑面积36251平方米，总停车位646个。</v>
          </cell>
          <cell r="D889" t="str">
            <v>新开工</v>
          </cell>
          <cell r="E889" t="str">
            <v>2021-2022</v>
          </cell>
          <cell r="F889">
            <v>1.91</v>
          </cell>
          <cell r="G889">
            <v>0</v>
          </cell>
          <cell r="H889">
            <v>1.91</v>
          </cell>
          <cell r="I889" t="str">
            <v>市公安局</v>
          </cell>
          <cell r="J889" t="str">
            <v>市公安局</v>
          </cell>
        </row>
        <row r="890">
          <cell r="B890" t="str">
            <v>汕头市乌桥岛棚户区改造项目</v>
          </cell>
          <cell r="C890" t="str">
            <v>在光华片区征收建设用地350亩（即腾退区）、建设安置房建筑面积约60万平方米。</v>
          </cell>
          <cell r="D890" t="str">
            <v>续建</v>
          </cell>
          <cell r="E890" t="str">
            <v>2017-2022</v>
          </cell>
          <cell r="F890">
            <v>59.86</v>
          </cell>
          <cell r="G890">
            <v>38.7</v>
          </cell>
          <cell r="H890">
            <v>21.16</v>
          </cell>
          <cell r="I890" t="str">
            <v>金平区城市更新局</v>
          </cell>
          <cell r="J890" t="str">
            <v>金平区政府</v>
          </cell>
        </row>
        <row r="891">
          <cell r="B891" t="str">
            <v>银领名轩</v>
          </cell>
          <cell r="C891" t="str">
            <v>总用地面积3291.78平方米，总建筑面积19000平方米，计容建筑面积14813平方米。计划建设一幢二十九层高层住宅楼，二层地下车库。</v>
          </cell>
          <cell r="D891" t="str">
            <v>新开工</v>
          </cell>
          <cell r="E891" t="str">
            <v>2022-2023</v>
          </cell>
          <cell r="F891">
            <v>1.6</v>
          </cell>
          <cell r="G891">
            <v>0</v>
          </cell>
          <cell r="H891">
            <v>1.6</v>
          </cell>
          <cell r="I891" t="str">
            <v>汕头市炫华投资有限公司</v>
          </cell>
          <cell r="J891" t="str">
            <v>龙湖区政府</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7"/>
  <sheetViews>
    <sheetView tabSelected="1" view="pageBreakPreview" zoomScale="70" zoomScaleNormal="70" workbookViewId="0">
      <pane ySplit="2" topLeftCell="A3" activePane="bottomLeft" state="frozen"/>
      <selection/>
      <selection pane="bottomLeft" activeCell="D7" sqref="D7"/>
    </sheetView>
  </sheetViews>
  <sheetFormatPr defaultColWidth="8.75" defaultRowHeight="14.25"/>
  <cols>
    <col min="1" max="1" width="21" style="9" customWidth="1"/>
    <col min="2" max="2" width="16.0666666666667" style="9" customWidth="1"/>
    <col min="3" max="3" width="20.75" style="9" customWidth="1"/>
    <col min="4" max="4" width="79.5" style="10" customWidth="1"/>
    <col min="5" max="5" width="13.625" style="11" customWidth="1"/>
    <col min="6" max="6" width="20.175" style="12" customWidth="1"/>
    <col min="7" max="11" width="10.375" style="9" customWidth="1"/>
    <col min="12" max="16384" width="8.75" style="9"/>
  </cols>
  <sheetData>
    <row r="1" ht="39" customHeight="1" spans="1:4">
      <c r="A1" s="13" t="s">
        <v>0</v>
      </c>
      <c r="B1" s="13"/>
      <c r="C1" s="13"/>
      <c r="D1" s="14"/>
    </row>
    <row r="2" s="8" customFormat="1" ht="31.15" customHeight="1" spans="1:11">
      <c r="A2" s="15" t="s">
        <v>1</v>
      </c>
      <c r="B2" s="15" t="s">
        <v>2</v>
      </c>
      <c r="C2" s="15" t="s">
        <v>3</v>
      </c>
      <c r="D2" s="15" t="s">
        <v>4</v>
      </c>
      <c r="E2" s="15" t="s">
        <v>5</v>
      </c>
      <c r="F2" s="16" t="s">
        <v>6</v>
      </c>
      <c r="G2" s="17"/>
      <c r="H2" s="18"/>
      <c r="I2" s="18"/>
      <c r="J2" s="18"/>
      <c r="K2" s="18"/>
    </row>
    <row r="3" ht="20.25" customHeight="1" spans="1:11">
      <c r="A3" s="19" t="s">
        <v>7</v>
      </c>
      <c r="B3" s="20"/>
      <c r="C3" s="20"/>
      <c r="D3" s="20"/>
      <c r="E3" s="20"/>
      <c r="F3" s="21"/>
      <c r="G3" s="22"/>
      <c r="H3" s="23"/>
      <c r="I3" s="23"/>
      <c r="J3" s="23"/>
      <c r="K3" s="23"/>
    </row>
    <row r="4" ht="73" customHeight="1" spans="1:11">
      <c r="A4" s="24" t="s">
        <v>8</v>
      </c>
      <c r="B4" s="25" t="s">
        <v>9</v>
      </c>
      <c r="C4" s="26" t="s">
        <v>10</v>
      </c>
      <c r="D4" s="27" t="s">
        <v>11</v>
      </c>
      <c r="E4" s="28" t="s">
        <v>12</v>
      </c>
      <c r="F4" s="29" t="s">
        <v>13</v>
      </c>
      <c r="G4" s="22"/>
      <c r="H4" s="23"/>
      <c r="I4" s="23"/>
      <c r="J4" s="23"/>
      <c r="K4" s="23"/>
    </row>
    <row r="5" ht="70.5" customHeight="1" spans="1:11">
      <c r="A5" s="30"/>
      <c r="B5" s="31"/>
      <c r="C5" s="32"/>
      <c r="D5" s="33" t="s">
        <v>14</v>
      </c>
      <c r="E5" s="28" t="s">
        <v>15</v>
      </c>
      <c r="F5" s="29" t="s">
        <v>16</v>
      </c>
      <c r="G5" s="22"/>
      <c r="H5" s="23"/>
      <c r="I5" s="23"/>
      <c r="J5" s="23"/>
      <c r="K5" s="23"/>
    </row>
    <row r="6" ht="37" customHeight="1" spans="1:11">
      <c r="A6" s="30"/>
      <c r="B6" s="31"/>
      <c r="C6" s="26" t="s">
        <v>17</v>
      </c>
      <c r="D6" s="33" t="s">
        <v>18</v>
      </c>
      <c r="E6" s="28" t="s">
        <v>19</v>
      </c>
      <c r="F6" s="29" t="s">
        <v>20</v>
      </c>
      <c r="G6" s="22"/>
      <c r="H6" s="23"/>
      <c r="I6" s="23"/>
      <c r="J6" s="23"/>
      <c r="K6" s="23"/>
    </row>
    <row r="7" ht="77" customHeight="1" spans="1:11">
      <c r="A7" s="30"/>
      <c r="B7" s="34"/>
      <c r="C7" s="32"/>
      <c r="D7" s="35" t="s">
        <v>21</v>
      </c>
      <c r="E7" s="36" t="s">
        <v>22</v>
      </c>
      <c r="F7" s="29" t="s">
        <v>23</v>
      </c>
      <c r="G7" s="22"/>
      <c r="H7" s="23"/>
      <c r="I7" s="23"/>
      <c r="J7" s="23"/>
      <c r="K7" s="23"/>
    </row>
    <row r="8" ht="82" customHeight="1" spans="1:11">
      <c r="A8" s="24" t="s">
        <v>24</v>
      </c>
      <c r="B8" s="25" t="s">
        <v>25</v>
      </c>
      <c r="C8" s="26" t="s">
        <v>26</v>
      </c>
      <c r="D8" s="37" t="s">
        <v>27</v>
      </c>
      <c r="E8" s="28" t="s">
        <v>28</v>
      </c>
      <c r="F8" s="38" t="s">
        <v>29</v>
      </c>
      <c r="G8" s="22"/>
      <c r="H8" s="23"/>
      <c r="I8" s="23"/>
      <c r="J8" s="23"/>
      <c r="K8" s="23"/>
    </row>
    <row r="9" ht="71" customHeight="1" spans="1:11">
      <c r="A9" s="30"/>
      <c r="B9" s="31"/>
      <c r="C9" s="32"/>
      <c r="D9" s="37" t="s">
        <v>30</v>
      </c>
      <c r="E9" s="28" t="s">
        <v>31</v>
      </c>
      <c r="F9" s="29" t="s">
        <v>32</v>
      </c>
      <c r="G9" s="22"/>
      <c r="H9" s="23"/>
      <c r="I9" s="23"/>
      <c r="J9" s="23"/>
      <c r="K9" s="23"/>
    </row>
    <row r="10" ht="75.75" customHeight="1" spans="1:11">
      <c r="A10" s="30"/>
      <c r="B10" s="31"/>
      <c r="C10" s="26" t="s">
        <v>33</v>
      </c>
      <c r="D10" s="39" t="s">
        <v>34</v>
      </c>
      <c r="E10" s="36" t="s">
        <v>35</v>
      </c>
      <c r="F10" s="40" t="s">
        <v>36</v>
      </c>
      <c r="G10" s="22"/>
      <c r="H10" s="23"/>
      <c r="I10" s="23"/>
      <c r="J10" s="23"/>
      <c r="K10" s="23"/>
    </row>
    <row r="11" ht="65" customHeight="1" spans="1:11">
      <c r="A11" s="30"/>
      <c r="B11" s="34"/>
      <c r="C11" s="41"/>
      <c r="D11" s="42" t="s">
        <v>37</v>
      </c>
      <c r="E11" s="43" t="s">
        <v>38</v>
      </c>
      <c r="F11" s="44" t="s">
        <v>39</v>
      </c>
      <c r="G11" s="22"/>
      <c r="H11" s="23"/>
      <c r="I11" s="23"/>
      <c r="J11" s="23"/>
      <c r="K11" s="23"/>
    </row>
    <row r="12" ht="57" customHeight="1" spans="1:11">
      <c r="A12" s="24" t="s">
        <v>40</v>
      </c>
      <c r="B12" s="25" t="s">
        <v>41</v>
      </c>
      <c r="C12" s="45" t="s">
        <v>42</v>
      </c>
      <c r="D12" s="42" t="s">
        <v>43</v>
      </c>
      <c r="E12" s="43" t="s">
        <v>44</v>
      </c>
      <c r="F12" s="44" t="s">
        <v>45</v>
      </c>
      <c r="G12" s="22"/>
      <c r="H12" s="23"/>
      <c r="I12" s="23"/>
      <c r="J12" s="23"/>
      <c r="K12" s="23"/>
    </row>
    <row r="13" ht="42" customHeight="1" spans="1:11">
      <c r="A13" s="30"/>
      <c r="B13" s="31"/>
      <c r="C13" s="32"/>
      <c r="D13" s="46" t="s">
        <v>46</v>
      </c>
      <c r="E13" s="47" t="s">
        <v>47</v>
      </c>
      <c r="F13" s="48" t="s">
        <v>48</v>
      </c>
      <c r="G13" s="22"/>
      <c r="H13" s="23"/>
      <c r="I13" s="23"/>
      <c r="J13" s="23"/>
      <c r="K13" s="23"/>
    </row>
    <row r="14" ht="39" customHeight="1" spans="1:11">
      <c r="A14" s="30"/>
      <c r="B14" s="31"/>
      <c r="C14" s="26" t="s">
        <v>49</v>
      </c>
      <c r="D14" s="49" t="s">
        <v>50</v>
      </c>
      <c r="E14" s="28" t="s">
        <v>44</v>
      </c>
      <c r="F14" s="29" t="s">
        <v>39</v>
      </c>
      <c r="G14" s="22"/>
      <c r="H14" s="23"/>
      <c r="I14" s="23"/>
      <c r="J14" s="23"/>
      <c r="K14" s="23"/>
    </row>
    <row r="15" ht="76" customHeight="1" spans="1:11">
      <c r="A15" s="30"/>
      <c r="B15" s="34"/>
      <c r="C15" s="32"/>
      <c r="D15" s="49" t="s">
        <v>51</v>
      </c>
      <c r="E15" s="28" t="s">
        <v>52</v>
      </c>
      <c r="F15" s="29" t="s">
        <v>53</v>
      </c>
      <c r="G15" s="22"/>
      <c r="H15" s="23"/>
      <c r="I15" s="23"/>
      <c r="J15" s="23"/>
      <c r="K15" s="23"/>
    </row>
    <row r="16" ht="18.75" spans="1:11">
      <c r="A16" s="50" t="s">
        <v>54</v>
      </c>
      <c r="B16" s="51"/>
      <c r="C16" s="51"/>
      <c r="D16" s="51"/>
      <c r="E16" s="51"/>
      <c r="F16" s="52"/>
      <c r="G16" s="22"/>
      <c r="H16" s="23"/>
      <c r="I16" s="23"/>
      <c r="J16" s="23"/>
      <c r="K16" s="23"/>
    </row>
    <row r="17" ht="74" customHeight="1" spans="1:11">
      <c r="A17" s="53" t="s">
        <v>55</v>
      </c>
      <c r="B17" s="25" t="s">
        <v>56</v>
      </c>
      <c r="C17" s="54" t="s">
        <v>57</v>
      </c>
      <c r="D17" s="49" t="s">
        <v>58</v>
      </c>
      <c r="E17" s="28" t="s">
        <v>59</v>
      </c>
      <c r="F17" s="29" t="s">
        <v>60</v>
      </c>
      <c r="G17" s="22"/>
      <c r="H17" s="23"/>
      <c r="I17" s="23"/>
      <c r="J17" s="23"/>
      <c r="K17" s="23"/>
    </row>
    <row r="18" ht="36" spans="1:11">
      <c r="A18" s="55"/>
      <c r="B18" s="31"/>
      <c r="C18" s="56"/>
      <c r="D18" s="49" t="s">
        <v>61</v>
      </c>
      <c r="E18" s="28" t="s">
        <v>62</v>
      </c>
      <c r="F18" s="29" t="s">
        <v>63</v>
      </c>
      <c r="G18" s="22"/>
      <c r="H18" s="23"/>
      <c r="I18" s="23"/>
      <c r="J18" s="23"/>
      <c r="K18" s="23"/>
    </row>
    <row r="19" ht="111" customHeight="1" spans="1:11">
      <c r="A19" s="57"/>
      <c r="B19" s="31"/>
      <c r="C19" s="26" t="s">
        <v>64</v>
      </c>
      <c r="D19" s="39" t="s">
        <v>65</v>
      </c>
      <c r="E19" s="28" t="s">
        <v>66</v>
      </c>
      <c r="F19" s="29" t="s">
        <v>67</v>
      </c>
      <c r="G19" s="22"/>
      <c r="H19" s="23"/>
      <c r="I19" s="23"/>
      <c r="J19" s="23"/>
      <c r="K19" s="23"/>
    </row>
    <row r="20" ht="192" spans="1:11">
      <c r="A20" s="57"/>
      <c r="B20" s="31"/>
      <c r="C20" s="41"/>
      <c r="D20" s="42" t="s">
        <v>68</v>
      </c>
      <c r="E20" s="58" t="s">
        <v>59</v>
      </c>
      <c r="F20" s="29" t="s">
        <v>69</v>
      </c>
      <c r="G20" s="22"/>
      <c r="H20" s="23"/>
      <c r="I20" s="23"/>
      <c r="J20" s="23"/>
      <c r="K20" s="23"/>
    </row>
    <row r="21" ht="27.75" customHeight="1" spans="1:11">
      <c r="A21" s="59" t="s">
        <v>70</v>
      </c>
      <c r="B21" s="25" t="s">
        <v>71</v>
      </c>
      <c r="C21" s="45" t="s">
        <v>72</v>
      </c>
      <c r="D21" s="42" t="s">
        <v>73</v>
      </c>
      <c r="E21" s="58" t="s">
        <v>62</v>
      </c>
      <c r="F21" s="29" t="s">
        <v>74</v>
      </c>
      <c r="G21" s="22"/>
      <c r="H21" s="23"/>
      <c r="I21" s="23"/>
      <c r="J21" s="23"/>
      <c r="K21" s="23"/>
    </row>
    <row r="22" ht="69" customHeight="1" spans="1:11">
      <c r="A22" s="60"/>
      <c r="B22" s="61"/>
      <c r="C22" s="62"/>
      <c r="D22" s="46" t="s">
        <v>75</v>
      </c>
      <c r="E22" s="28" t="s">
        <v>76</v>
      </c>
      <c r="F22" s="29" t="s">
        <v>77</v>
      </c>
      <c r="G22" s="22"/>
      <c r="H22" s="23"/>
      <c r="I22" s="23"/>
      <c r="J22" s="23"/>
      <c r="K22" s="23"/>
    </row>
    <row r="23" ht="51" customHeight="1" spans="1:11">
      <c r="A23" s="60"/>
      <c r="B23" s="61"/>
      <c r="C23" s="63" t="s">
        <v>78</v>
      </c>
      <c r="D23" s="39" t="s">
        <v>79</v>
      </c>
      <c r="E23" s="28" t="s">
        <v>62</v>
      </c>
      <c r="F23" s="29" t="s">
        <v>74</v>
      </c>
      <c r="G23" s="22"/>
      <c r="H23" s="23"/>
      <c r="I23" s="23"/>
      <c r="J23" s="23"/>
      <c r="K23" s="23"/>
    </row>
    <row r="24" ht="409" customHeight="1" spans="1:11">
      <c r="A24" s="60"/>
      <c r="B24" s="61"/>
      <c r="C24" s="63" t="s">
        <v>80</v>
      </c>
      <c r="D24" s="37" t="s">
        <v>81</v>
      </c>
      <c r="E24" s="28" t="s">
        <v>82</v>
      </c>
      <c r="F24" s="29" t="s">
        <v>83</v>
      </c>
      <c r="G24" s="22"/>
      <c r="H24" s="23"/>
      <c r="I24" s="23"/>
      <c r="J24" s="23"/>
      <c r="K24" s="23"/>
    </row>
    <row r="25" ht="91" customHeight="1" spans="1:11">
      <c r="A25" s="64"/>
      <c r="B25" s="61"/>
      <c r="C25" s="62"/>
      <c r="D25" s="65" t="s">
        <v>84</v>
      </c>
      <c r="E25" s="28" t="s">
        <v>85</v>
      </c>
      <c r="F25" s="29" t="s">
        <v>86</v>
      </c>
      <c r="G25" s="22"/>
      <c r="H25" s="23"/>
      <c r="I25" s="23"/>
      <c r="J25" s="23"/>
      <c r="K25" s="23"/>
    </row>
    <row r="26" ht="18.75" spans="1:11">
      <c r="A26" s="50" t="s">
        <v>87</v>
      </c>
      <c r="B26" s="51"/>
      <c r="C26" s="51"/>
      <c r="D26" s="51"/>
      <c r="E26" s="51"/>
      <c r="F26" s="52"/>
      <c r="G26" s="22"/>
      <c r="H26" s="23"/>
      <c r="I26" s="23"/>
      <c r="J26" s="23"/>
      <c r="K26" s="23"/>
    </row>
    <row r="27" ht="50.25" customHeight="1" spans="1:11">
      <c r="A27" s="66" t="s">
        <v>88</v>
      </c>
      <c r="B27" s="67" t="s">
        <v>89</v>
      </c>
      <c r="C27" s="26" t="s">
        <v>90</v>
      </c>
      <c r="D27" s="49" t="s">
        <v>91</v>
      </c>
      <c r="E27" s="28" t="s">
        <v>92</v>
      </c>
      <c r="F27" s="29" t="s">
        <v>93</v>
      </c>
      <c r="G27" s="22"/>
      <c r="H27" s="23"/>
      <c r="I27" s="23"/>
      <c r="J27" s="23"/>
      <c r="K27" s="23"/>
    </row>
    <row r="28" ht="84" spans="1:11">
      <c r="A28" s="68"/>
      <c r="B28" s="69"/>
      <c r="C28" s="32"/>
      <c r="D28" s="70" t="s">
        <v>94</v>
      </c>
      <c r="E28" s="28" t="s">
        <v>95</v>
      </c>
      <c r="F28" s="29" t="s">
        <v>96</v>
      </c>
      <c r="G28" s="22"/>
      <c r="H28" s="23"/>
      <c r="I28" s="23"/>
      <c r="J28" s="23"/>
      <c r="K28" s="23"/>
    </row>
    <row r="29" ht="30" customHeight="1" spans="1:11">
      <c r="A29" s="68"/>
      <c r="B29" s="69"/>
      <c r="C29" s="26" t="s">
        <v>97</v>
      </c>
      <c r="D29" s="49" t="s">
        <v>98</v>
      </c>
      <c r="E29" s="28" t="s">
        <v>99</v>
      </c>
      <c r="F29" s="29" t="s">
        <v>100</v>
      </c>
      <c r="G29" s="22"/>
      <c r="H29" s="23"/>
      <c r="I29" s="23"/>
      <c r="J29" s="23"/>
      <c r="K29" s="23"/>
    </row>
    <row r="30" ht="266.45" customHeight="1" spans="1:11">
      <c r="A30" s="68"/>
      <c r="B30" s="69"/>
      <c r="C30" s="32"/>
      <c r="D30" s="49" t="s">
        <v>101</v>
      </c>
      <c r="E30" s="28" t="s">
        <v>102</v>
      </c>
      <c r="F30" s="29" t="s">
        <v>103</v>
      </c>
      <c r="G30" s="22"/>
      <c r="H30" s="23"/>
      <c r="I30" s="23"/>
      <c r="J30" s="23"/>
      <c r="K30" s="23"/>
    </row>
    <row r="31" ht="61" customHeight="1" spans="1:11">
      <c r="A31" s="68"/>
      <c r="B31" s="69"/>
      <c r="C31" s="71"/>
      <c r="D31" s="46"/>
      <c r="E31" s="28"/>
      <c r="F31" s="48"/>
      <c r="G31" s="22"/>
      <c r="H31" s="23"/>
      <c r="I31" s="23"/>
      <c r="J31" s="23"/>
      <c r="K31" s="23"/>
    </row>
    <row r="32" ht="36" spans="1:11">
      <c r="A32" s="68"/>
      <c r="B32" s="69"/>
      <c r="C32" s="72" t="s">
        <v>104</v>
      </c>
      <c r="D32" s="39" t="s">
        <v>105</v>
      </c>
      <c r="E32" s="73" t="s">
        <v>106</v>
      </c>
      <c r="F32" s="74" t="s">
        <v>107</v>
      </c>
      <c r="G32" s="22"/>
      <c r="H32" s="23"/>
      <c r="I32" s="23"/>
      <c r="J32" s="23"/>
      <c r="K32" s="23"/>
    </row>
    <row r="33" ht="36" spans="1:11">
      <c r="A33" s="68"/>
      <c r="B33" s="69"/>
      <c r="C33" s="75"/>
      <c r="D33" s="42" t="s">
        <v>108</v>
      </c>
      <c r="E33" s="43" t="s">
        <v>109</v>
      </c>
      <c r="F33" s="44" t="s">
        <v>110</v>
      </c>
      <c r="G33" s="22"/>
      <c r="H33" s="23"/>
      <c r="I33" s="23"/>
      <c r="J33" s="23"/>
      <c r="K33" s="23"/>
    </row>
    <row r="34" ht="104" customHeight="1" spans="1:11">
      <c r="A34" s="68"/>
      <c r="B34" s="69"/>
      <c r="C34" s="76"/>
      <c r="D34" s="42" t="s">
        <v>111</v>
      </c>
      <c r="E34" s="43" t="s">
        <v>112</v>
      </c>
      <c r="F34" s="44" t="s">
        <v>113</v>
      </c>
      <c r="G34" s="22"/>
      <c r="H34" s="23"/>
      <c r="I34" s="23"/>
      <c r="J34" s="23"/>
      <c r="K34" s="23"/>
    </row>
    <row r="35" ht="58" customHeight="1" spans="1:11">
      <c r="A35" s="68"/>
      <c r="B35" s="69"/>
      <c r="C35" s="72"/>
      <c r="D35" s="46" t="s">
        <v>114</v>
      </c>
      <c r="E35" s="77" t="s">
        <v>115</v>
      </c>
      <c r="F35" s="78" t="s">
        <v>74</v>
      </c>
      <c r="G35" s="22"/>
      <c r="H35" s="23"/>
      <c r="I35" s="23"/>
      <c r="J35" s="23"/>
      <c r="K35" s="23"/>
    </row>
    <row r="36" ht="27.75" customHeight="1" spans="1:11">
      <c r="A36" s="68"/>
      <c r="B36" s="69"/>
      <c r="C36" s="79"/>
      <c r="D36" s="49" t="s">
        <v>116</v>
      </c>
      <c r="E36" s="77" t="s">
        <v>117</v>
      </c>
      <c r="F36" s="74" t="s">
        <v>118</v>
      </c>
      <c r="G36" s="22"/>
      <c r="H36" s="23"/>
      <c r="I36" s="23"/>
      <c r="J36" s="23"/>
      <c r="K36" s="23"/>
    </row>
    <row r="37" ht="41" customHeight="1" spans="1:11">
      <c r="A37" s="68"/>
      <c r="B37" s="69"/>
      <c r="C37" s="26" t="s">
        <v>119</v>
      </c>
      <c r="D37" s="49" t="s">
        <v>120</v>
      </c>
      <c r="E37" s="77" t="s">
        <v>121</v>
      </c>
      <c r="F37" s="29" t="s">
        <v>122</v>
      </c>
      <c r="G37" s="22"/>
      <c r="H37" s="23"/>
      <c r="I37" s="23"/>
      <c r="J37" s="23"/>
      <c r="K37" s="23"/>
    </row>
    <row r="38" ht="79.9" customHeight="1" spans="1:11">
      <c r="A38" s="68"/>
      <c r="B38" s="69"/>
      <c r="C38" s="32"/>
      <c r="D38" s="49" t="s">
        <v>123</v>
      </c>
      <c r="E38" s="28" t="s">
        <v>124</v>
      </c>
      <c r="F38" s="29" t="s">
        <v>74</v>
      </c>
      <c r="G38" s="22"/>
      <c r="H38" s="23"/>
      <c r="I38" s="23"/>
      <c r="J38" s="23"/>
      <c r="K38" s="23"/>
    </row>
    <row r="39" ht="39" customHeight="1" spans="1:11">
      <c r="A39" s="68"/>
      <c r="B39" s="69"/>
      <c r="C39" s="54" t="s">
        <v>125</v>
      </c>
      <c r="D39" s="49" t="s">
        <v>126</v>
      </c>
      <c r="E39" s="28" t="s">
        <v>127</v>
      </c>
      <c r="F39" s="29" t="s">
        <v>128</v>
      </c>
      <c r="G39" s="22"/>
      <c r="H39" s="23"/>
      <c r="I39" s="23"/>
      <c r="J39" s="23"/>
      <c r="K39" s="23"/>
    </row>
    <row r="40" ht="35" customHeight="1" spans="1:11">
      <c r="A40" s="68"/>
      <c r="B40" s="69"/>
      <c r="C40" s="80"/>
      <c r="D40" s="49" t="s">
        <v>129</v>
      </c>
      <c r="E40" s="28" t="s">
        <v>130</v>
      </c>
      <c r="F40" s="29" t="s">
        <v>131</v>
      </c>
      <c r="G40" s="22"/>
      <c r="H40" s="23"/>
      <c r="I40" s="23"/>
      <c r="J40" s="23"/>
      <c r="K40" s="23"/>
    </row>
    <row r="41" ht="23.25" customHeight="1" spans="1:11">
      <c r="A41" s="68"/>
      <c r="B41" s="69"/>
      <c r="C41" s="80"/>
      <c r="D41" s="49" t="s">
        <v>132</v>
      </c>
      <c r="E41" s="28" t="s">
        <v>133</v>
      </c>
      <c r="F41" s="29" t="s">
        <v>134</v>
      </c>
      <c r="G41" s="22"/>
      <c r="H41" s="23"/>
      <c r="I41" s="23"/>
      <c r="J41" s="23"/>
      <c r="K41" s="23"/>
    </row>
    <row r="42" ht="46" customHeight="1" spans="1:11">
      <c r="A42" s="81"/>
      <c r="B42" s="82"/>
      <c r="C42" s="56"/>
      <c r="D42" s="49" t="s">
        <v>135</v>
      </c>
      <c r="E42" s="28" t="s">
        <v>136</v>
      </c>
      <c r="F42" s="29" t="s">
        <v>137</v>
      </c>
      <c r="G42" s="22"/>
      <c r="H42" s="23"/>
      <c r="I42" s="23"/>
      <c r="J42" s="23"/>
      <c r="K42" s="23"/>
    </row>
    <row r="43" ht="73" customHeight="1" spans="1:11">
      <c r="A43" s="83" t="s">
        <v>138</v>
      </c>
      <c r="B43" s="84" t="s">
        <v>139</v>
      </c>
      <c r="C43" s="26" t="s">
        <v>140</v>
      </c>
      <c r="D43" s="49" t="s">
        <v>141</v>
      </c>
      <c r="E43" s="77" t="s">
        <v>142</v>
      </c>
      <c r="F43" s="29" t="s">
        <v>143</v>
      </c>
      <c r="G43" s="22"/>
      <c r="H43" s="23"/>
      <c r="I43" s="23"/>
      <c r="J43" s="23"/>
      <c r="K43" s="23"/>
    </row>
    <row r="44" ht="80" customHeight="1" spans="1:11">
      <c r="A44" s="85"/>
      <c r="B44" s="86"/>
      <c r="C44" s="32"/>
      <c r="D44" s="39" t="s">
        <v>144</v>
      </c>
      <c r="E44" s="73" t="s">
        <v>145</v>
      </c>
      <c r="F44" s="74" t="s">
        <v>146</v>
      </c>
      <c r="G44" s="22"/>
      <c r="H44" s="23"/>
      <c r="I44" s="23"/>
      <c r="J44" s="23"/>
      <c r="K44" s="23"/>
    </row>
    <row r="45" ht="41" customHeight="1" spans="1:11">
      <c r="A45" s="85"/>
      <c r="B45" s="86"/>
      <c r="C45" s="87"/>
      <c r="D45" s="42" t="s">
        <v>147</v>
      </c>
      <c r="E45" s="43" t="s">
        <v>148</v>
      </c>
      <c r="F45" s="44" t="s">
        <v>149</v>
      </c>
      <c r="G45" s="22"/>
      <c r="H45" s="23"/>
      <c r="I45" s="23"/>
      <c r="J45" s="23"/>
      <c r="K45" s="23"/>
    </row>
    <row r="46" ht="61" customHeight="1" spans="1:11">
      <c r="A46" s="85"/>
      <c r="B46" s="86"/>
      <c r="C46" s="45" t="s">
        <v>150</v>
      </c>
      <c r="D46" s="42" t="s">
        <v>151</v>
      </c>
      <c r="E46" s="43" t="s">
        <v>152</v>
      </c>
      <c r="F46" s="44" t="s">
        <v>153</v>
      </c>
      <c r="G46" s="22"/>
      <c r="H46" s="23"/>
      <c r="I46" s="23"/>
      <c r="J46" s="23"/>
      <c r="K46" s="23"/>
    </row>
    <row r="47" ht="45" customHeight="1" spans="1:11">
      <c r="A47" s="83"/>
      <c r="B47" s="86"/>
      <c r="C47" s="32"/>
      <c r="D47" s="46" t="s">
        <v>154</v>
      </c>
      <c r="E47" s="77" t="s">
        <v>155</v>
      </c>
      <c r="F47" s="78" t="s">
        <v>156</v>
      </c>
      <c r="G47" s="22"/>
      <c r="H47" s="23"/>
      <c r="I47" s="23"/>
      <c r="J47" s="23"/>
      <c r="K47" s="23"/>
    </row>
    <row r="48" ht="26.25" customHeight="1" spans="1:11">
      <c r="A48" s="85"/>
      <c r="B48" s="86"/>
      <c r="C48" s="71"/>
      <c r="D48" s="49" t="s">
        <v>157</v>
      </c>
      <c r="E48" s="77" t="s">
        <v>158</v>
      </c>
      <c r="F48" s="74" t="s">
        <v>159</v>
      </c>
      <c r="G48" s="22"/>
      <c r="H48" s="23"/>
      <c r="I48" s="23"/>
      <c r="J48" s="23"/>
      <c r="K48" s="23"/>
    </row>
    <row r="49" ht="18.75" spans="1:11">
      <c r="A49" s="50" t="s">
        <v>160</v>
      </c>
      <c r="B49" s="88"/>
      <c r="C49" s="88"/>
      <c r="D49" s="88"/>
      <c r="E49" s="88"/>
      <c r="F49" s="89"/>
      <c r="G49" s="22"/>
      <c r="H49" s="23"/>
      <c r="I49" s="23"/>
      <c r="J49" s="23"/>
      <c r="K49" s="23"/>
    </row>
    <row r="50" spans="1:11">
      <c r="A50" s="24" t="s">
        <v>161</v>
      </c>
      <c r="B50" s="25" t="s">
        <v>162</v>
      </c>
      <c r="C50" s="47" t="s">
        <v>163</v>
      </c>
      <c r="D50" s="46" t="s">
        <v>164</v>
      </c>
      <c r="E50" s="47"/>
      <c r="F50" s="90" t="s">
        <v>165</v>
      </c>
      <c r="G50" s="22"/>
      <c r="H50" s="23"/>
      <c r="I50" s="23"/>
      <c r="J50" s="23"/>
      <c r="K50" s="23"/>
    </row>
    <row r="51" spans="1:11">
      <c r="A51" s="30"/>
      <c r="B51" s="31"/>
      <c r="C51" s="47"/>
      <c r="D51" s="49" t="s">
        <v>166</v>
      </c>
      <c r="E51" s="28"/>
      <c r="F51" s="38" t="s">
        <v>165</v>
      </c>
      <c r="G51" s="22"/>
      <c r="H51" s="23"/>
      <c r="I51" s="23"/>
      <c r="J51" s="23"/>
      <c r="K51" s="23"/>
    </row>
    <row r="52" spans="1:11">
      <c r="A52" s="30"/>
      <c r="B52" s="31"/>
      <c r="C52" s="47"/>
      <c r="D52" s="49" t="s">
        <v>167</v>
      </c>
      <c r="E52" s="28"/>
      <c r="F52" s="38" t="s">
        <v>168</v>
      </c>
      <c r="G52" s="22"/>
      <c r="H52" s="23"/>
      <c r="I52" s="23"/>
      <c r="J52" s="23"/>
      <c r="K52" s="23"/>
    </row>
    <row r="53" ht="24" spans="1:11">
      <c r="A53" s="30"/>
      <c r="B53" s="25"/>
      <c r="C53" s="28" t="s">
        <v>169</v>
      </c>
      <c r="D53" s="49" t="s">
        <v>170</v>
      </c>
      <c r="E53" s="28"/>
      <c r="F53" s="40" t="s">
        <v>16</v>
      </c>
      <c r="G53" s="22"/>
      <c r="H53" s="23"/>
      <c r="I53" s="23"/>
      <c r="J53" s="23"/>
      <c r="K53" s="23"/>
    </row>
    <row r="54" spans="1:11">
      <c r="A54" s="24"/>
      <c r="B54" s="31"/>
      <c r="C54" s="47"/>
      <c r="D54" s="49" t="s">
        <v>171</v>
      </c>
      <c r="E54" s="28"/>
      <c r="F54" s="40" t="s">
        <v>16</v>
      </c>
      <c r="G54" s="22"/>
      <c r="H54" s="23"/>
      <c r="I54" s="23"/>
      <c r="J54" s="23"/>
      <c r="K54" s="23"/>
    </row>
    <row r="55" ht="28" customHeight="1" spans="1:11">
      <c r="A55" s="30"/>
      <c r="B55" s="31"/>
      <c r="C55" s="47"/>
      <c r="D55" s="49" t="s">
        <v>172</v>
      </c>
      <c r="E55" s="28"/>
      <c r="F55" s="40" t="s">
        <v>173</v>
      </c>
      <c r="G55" s="22"/>
      <c r="H55" s="23"/>
      <c r="I55" s="23"/>
      <c r="J55" s="23"/>
      <c r="K55" s="23"/>
    </row>
    <row r="56" ht="20" customHeight="1" spans="1:11">
      <c r="A56" s="30"/>
      <c r="B56" s="31"/>
      <c r="C56" s="28" t="s">
        <v>174</v>
      </c>
      <c r="D56" s="49" t="s">
        <v>175</v>
      </c>
      <c r="E56" s="28"/>
      <c r="F56" s="38" t="s">
        <v>176</v>
      </c>
      <c r="G56" s="22"/>
      <c r="H56" s="23"/>
      <c r="I56" s="23"/>
      <c r="J56" s="23"/>
      <c r="K56" s="23"/>
    </row>
    <row r="57" ht="36" spans="1:11">
      <c r="A57" s="24"/>
      <c r="B57" s="31"/>
      <c r="C57" s="47"/>
      <c r="D57" s="49" t="s">
        <v>177</v>
      </c>
      <c r="E57" s="28"/>
      <c r="F57" s="38" t="s">
        <v>178</v>
      </c>
      <c r="G57" s="22"/>
      <c r="H57" s="23"/>
      <c r="I57" s="23"/>
      <c r="J57" s="23"/>
      <c r="K57" s="23"/>
    </row>
    <row r="58" ht="48" spans="1:11">
      <c r="A58" s="30"/>
      <c r="B58" s="34"/>
      <c r="C58" s="47"/>
      <c r="D58" s="49" t="s">
        <v>179</v>
      </c>
      <c r="E58" s="28"/>
      <c r="F58" s="38" t="s">
        <v>180</v>
      </c>
      <c r="G58" s="22"/>
      <c r="H58" s="23"/>
      <c r="I58" s="23"/>
      <c r="J58" s="23"/>
      <c r="K58" s="23"/>
    </row>
    <row r="59" ht="38" customHeight="1" spans="1:11">
      <c r="A59" s="30"/>
      <c r="B59" s="25"/>
      <c r="C59" s="28" t="s">
        <v>181</v>
      </c>
      <c r="D59" s="49" t="s">
        <v>182</v>
      </c>
      <c r="E59" s="28" t="s">
        <v>145</v>
      </c>
      <c r="F59" s="38" t="s">
        <v>183</v>
      </c>
      <c r="G59" s="22"/>
      <c r="H59" s="23"/>
      <c r="I59" s="23"/>
      <c r="J59" s="23"/>
      <c r="K59" s="23"/>
    </row>
    <row r="60" spans="1:11">
      <c r="A60" s="30"/>
      <c r="B60" s="31"/>
      <c r="C60" s="47"/>
      <c r="D60" s="91" t="s">
        <v>184</v>
      </c>
      <c r="E60" s="28"/>
      <c r="F60" s="38" t="s">
        <v>159</v>
      </c>
      <c r="G60" s="22"/>
      <c r="H60" s="23"/>
      <c r="I60" s="23"/>
      <c r="J60" s="23"/>
      <c r="K60" s="23"/>
    </row>
    <row r="61" spans="1:11">
      <c r="A61" s="24"/>
      <c r="B61" s="31"/>
      <c r="C61" s="47"/>
      <c r="D61" s="92" t="s">
        <v>185</v>
      </c>
      <c r="E61" s="28"/>
      <c r="F61" s="38" t="s">
        <v>74</v>
      </c>
      <c r="G61" s="22"/>
      <c r="H61" s="23"/>
      <c r="I61" s="23"/>
      <c r="J61" s="23"/>
      <c r="K61" s="23"/>
    </row>
    <row r="62" spans="1:11">
      <c r="A62" s="30"/>
      <c r="B62" s="31"/>
      <c r="C62" s="28" t="s">
        <v>186</v>
      </c>
      <c r="D62" s="92" t="s">
        <v>187</v>
      </c>
      <c r="E62" s="28"/>
      <c r="F62" s="38" t="s">
        <v>188</v>
      </c>
      <c r="G62" s="22"/>
      <c r="H62" s="23"/>
      <c r="I62" s="23"/>
      <c r="J62" s="23"/>
      <c r="K62" s="23"/>
    </row>
    <row r="63" spans="1:11">
      <c r="A63" s="30"/>
      <c r="B63" s="31"/>
      <c r="C63" s="93"/>
      <c r="D63" s="49" t="s">
        <v>189</v>
      </c>
      <c r="E63" s="28"/>
      <c r="F63" s="40" t="s">
        <v>188</v>
      </c>
      <c r="G63" s="22"/>
      <c r="H63" s="23"/>
      <c r="I63" s="23"/>
      <c r="J63" s="23"/>
      <c r="K63" s="23"/>
    </row>
    <row r="64" ht="25.9" customHeight="1" spans="1:11">
      <c r="A64" s="94"/>
      <c r="B64" s="95"/>
      <c r="C64" s="96"/>
      <c r="D64" s="97" t="s">
        <v>190</v>
      </c>
      <c r="E64" s="98"/>
      <c r="F64" s="99" t="s">
        <v>39</v>
      </c>
      <c r="G64" s="22"/>
      <c r="H64" s="23"/>
      <c r="I64" s="23"/>
      <c r="J64" s="23"/>
      <c r="K64" s="23"/>
    </row>
    <row r="65" spans="1:11">
      <c r="A65" s="23"/>
      <c r="B65" s="100"/>
      <c r="C65" s="100"/>
      <c r="D65" s="101"/>
      <c r="E65" s="102"/>
      <c r="F65" s="103"/>
      <c r="G65" s="23"/>
      <c r="H65" s="23"/>
      <c r="I65" s="23"/>
      <c r="J65" s="23"/>
      <c r="K65" s="23"/>
    </row>
    <row r="66" spans="1:11">
      <c r="A66" s="23"/>
      <c r="B66" s="100"/>
      <c r="C66" s="100"/>
      <c r="D66" s="101"/>
      <c r="E66" s="102"/>
      <c r="F66" s="103"/>
      <c r="G66" s="23"/>
      <c r="H66" s="23"/>
      <c r="I66" s="23"/>
      <c r="J66" s="23"/>
      <c r="K66" s="23"/>
    </row>
    <row r="67" spans="1:11">
      <c r="A67" s="23"/>
      <c r="B67" s="100"/>
      <c r="C67" s="100"/>
      <c r="D67" s="101"/>
      <c r="E67" s="102"/>
      <c r="F67" s="103"/>
      <c r="G67" s="23"/>
      <c r="H67" s="23"/>
      <c r="I67" s="23"/>
      <c r="J67" s="23"/>
      <c r="K67" s="23"/>
    </row>
    <row r="68" spans="1:11">
      <c r="A68" s="23"/>
      <c r="B68" s="100"/>
      <c r="C68" s="100"/>
      <c r="D68" s="101"/>
      <c r="E68" s="102"/>
      <c r="F68" s="103"/>
      <c r="G68" s="23"/>
      <c r="H68" s="23"/>
      <c r="I68" s="23"/>
      <c r="J68" s="23"/>
      <c r="K68" s="23"/>
    </row>
    <row r="69" spans="1:11">
      <c r="A69" s="23"/>
      <c r="B69" s="100"/>
      <c r="C69" s="100"/>
      <c r="D69" s="101"/>
      <c r="E69" s="102"/>
      <c r="F69" s="103"/>
      <c r="G69" s="23"/>
      <c r="H69" s="23"/>
      <c r="I69" s="23"/>
      <c r="J69" s="23"/>
      <c r="K69" s="23"/>
    </row>
    <row r="70" spans="1:11">
      <c r="A70" s="23"/>
      <c r="B70" s="100"/>
      <c r="C70" s="100"/>
      <c r="D70" s="101"/>
      <c r="E70" s="102"/>
      <c r="F70" s="103"/>
      <c r="G70" s="23"/>
      <c r="H70" s="23"/>
      <c r="I70" s="23"/>
      <c r="J70" s="23"/>
      <c r="K70" s="23"/>
    </row>
    <row r="71" spans="1:11">
      <c r="A71" s="23"/>
      <c r="B71" s="100"/>
      <c r="C71" s="100"/>
      <c r="D71" s="101"/>
      <c r="E71" s="102"/>
      <c r="F71" s="103"/>
      <c r="G71" s="23"/>
      <c r="H71" s="23"/>
      <c r="I71" s="23"/>
      <c r="J71" s="23"/>
      <c r="K71" s="23"/>
    </row>
    <row r="72" spans="1:11">
      <c r="A72" s="23"/>
      <c r="B72" s="100"/>
      <c r="C72" s="100"/>
      <c r="D72" s="101"/>
      <c r="E72" s="102"/>
      <c r="F72" s="103"/>
      <c r="G72" s="23"/>
      <c r="H72" s="23"/>
      <c r="I72" s="23"/>
      <c r="J72" s="23"/>
      <c r="K72" s="23"/>
    </row>
    <row r="73" spans="1:11">
      <c r="A73" s="23"/>
      <c r="B73" s="100"/>
      <c r="C73" s="100"/>
      <c r="D73" s="101"/>
      <c r="E73" s="102"/>
      <c r="F73" s="103"/>
      <c r="G73" s="23"/>
      <c r="H73" s="23"/>
      <c r="I73" s="23"/>
      <c r="J73" s="23"/>
      <c r="K73" s="23"/>
    </row>
    <row r="74" spans="1:11">
      <c r="A74" s="23"/>
      <c r="B74" s="100"/>
      <c r="C74" s="100"/>
      <c r="D74" s="101"/>
      <c r="E74" s="102"/>
      <c r="F74" s="103"/>
      <c r="G74" s="23"/>
      <c r="H74" s="23"/>
      <c r="I74" s="23"/>
      <c r="J74" s="23"/>
      <c r="K74" s="23"/>
    </row>
    <row r="75" spans="1:11">
      <c r="A75" s="23"/>
      <c r="B75" s="100"/>
      <c r="C75" s="100"/>
      <c r="D75" s="101"/>
      <c r="E75" s="102"/>
      <c r="F75" s="103"/>
      <c r="G75" s="23"/>
      <c r="H75" s="23"/>
      <c r="I75" s="23"/>
      <c r="J75" s="23"/>
      <c r="K75" s="23"/>
    </row>
    <row r="76" spans="1:11">
      <c r="A76" s="23"/>
      <c r="B76" s="100"/>
      <c r="C76" s="100"/>
      <c r="D76" s="101"/>
      <c r="E76" s="102"/>
      <c r="F76" s="103"/>
      <c r="G76" s="23"/>
      <c r="H76" s="23"/>
      <c r="I76" s="23"/>
      <c r="J76" s="23"/>
      <c r="K76" s="23"/>
    </row>
    <row r="77" spans="1:11">
      <c r="A77" s="23"/>
      <c r="B77" s="100"/>
      <c r="C77" s="100"/>
      <c r="D77" s="101"/>
      <c r="E77" s="102"/>
      <c r="F77" s="103"/>
      <c r="G77" s="23"/>
      <c r="H77" s="23"/>
      <c r="I77" s="23"/>
      <c r="J77" s="23"/>
      <c r="K77" s="23"/>
    </row>
    <row r="78" spans="1:11">
      <c r="A78" s="23"/>
      <c r="B78" s="100"/>
      <c r="C78" s="100"/>
      <c r="D78" s="101"/>
      <c r="E78" s="102"/>
      <c r="F78" s="103"/>
      <c r="G78" s="23"/>
      <c r="H78" s="23"/>
      <c r="I78" s="23"/>
      <c r="J78" s="23"/>
      <c r="K78" s="23"/>
    </row>
    <row r="79" spans="1:11">
      <c r="A79" s="23"/>
      <c r="B79" s="100"/>
      <c r="C79" s="100"/>
      <c r="D79" s="101"/>
      <c r="E79" s="102"/>
      <c r="F79" s="103"/>
      <c r="G79" s="23"/>
      <c r="H79" s="23"/>
      <c r="I79" s="23"/>
      <c r="J79" s="23"/>
      <c r="K79" s="23"/>
    </row>
    <row r="80" spans="1:11">
      <c r="A80" s="23"/>
      <c r="B80" s="100"/>
      <c r="C80" s="100"/>
      <c r="D80" s="101"/>
      <c r="E80" s="102"/>
      <c r="F80" s="103"/>
      <c r="G80" s="23"/>
      <c r="H80" s="23"/>
      <c r="I80" s="23"/>
      <c r="J80" s="23"/>
      <c r="K80" s="23"/>
    </row>
    <row r="81" spans="1:11">
      <c r="A81" s="23"/>
      <c r="B81" s="100"/>
      <c r="C81" s="100"/>
      <c r="D81" s="101"/>
      <c r="E81" s="102"/>
      <c r="F81" s="103"/>
      <c r="G81" s="23"/>
      <c r="H81" s="23"/>
      <c r="I81" s="23"/>
      <c r="J81" s="23"/>
      <c r="K81" s="23"/>
    </row>
    <row r="82" spans="1:11">
      <c r="A82" s="23"/>
      <c r="B82" s="100"/>
      <c r="C82" s="100"/>
      <c r="D82" s="101"/>
      <c r="E82" s="102"/>
      <c r="F82" s="103"/>
      <c r="G82" s="23"/>
      <c r="H82" s="23"/>
      <c r="I82" s="23"/>
      <c r="J82" s="23"/>
      <c r="K82" s="23"/>
    </row>
    <row r="83" spans="1:11">
      <c r="A83" s="23"/>
      <c r="B83" s="100"/>
      <c r="C83" s="100"/>
      <c r="D83" s="101"/>
      <c r="E83" s="102"/>
      <c r="F83" s="103"/>
      <c r="G83" s="23"/>
      <c r="H83" s="23"/>
      <c r="I83" s="23"/>
      <c r="J83" s="23"/>
      <c r="K83" s="23"/>
    </row>
    <row r="84" spans="1:11">
      <c r="A84" s="23"/>
      <c r="B84" s="100"/>
      <c r="C84" s="100"/>
      <c r="D84" s="101"/>
      <c r="E84" s="102"/>
      <c r="F84" s="103"/>
      <c r="G84" s="23"/>
      <c r="H84" s="23"/>
      <c r="I84" s="23"/>
      <c r="J84" s="23"/>
      <c r="K84" s="23"/>
    </row>
    <row r="85" spans="1:11">
      <c r="A85" s="23"/>
      <c r="B85" s="100"/>
      <c r="C85" s="100"/>
      <c r="D85" s="101"/>
      <c r="E85" s="102"/>
      <c r="F85" s="103"/>
      <c r="G85" s="23"/>
      <c r="H85" s="23"/>
      <c r="I85" s="23"/>
      <c r="J85" s="23"/>
      <c r="K85" s="23"/>
    </row>
    <row r="86" spans="1:11">
      <c r="A86" s="23"/>
      <c r="B86" s="100"/>
      <c r="C86" s="100"/>
      <c r="D86" s="101"/>
      <c r="E86" s="102"/>
      <c r="F86" s="103"/>
      <c r="G86" s="23"/>
      <c r="H86" s="23"/>
      <c r="I86" s="23"/>
      <c r="J86" s="23"/>
      <c r="K86" s="23"/>
    </row>
    <row r="87" spans="1:11">
      <c r="A87" s="23"/>
      <c r="B87" s="100"/>
      <c r="C87" s="100"/>
      <c r="D87" s="101"/>
      <c r="E87" s="102"/>
      <c r="F87" s="103"/>
      <c r="G87" s="23"/>
      <c r="H87" s="23"/>
      <c r="I87" s="23"/>
      <c r="J87" s="23"/>
      <c r="K87" s="23"/>
    </row>
    <row r="88" spans="1:11">
      <c r="A88" s="23"/>
      <c r="B88" s="100"/>
      <c r="C88" s="100"/>
      <c r="D88" s="101"/>
      <c r="E88" s="102"/>
      <c r="F88" s="103"/>
      <c r="G88" s="23"/>
      <c r="H88" s="23"/>
      <c r="I88" s="23"/>
      <c r="J88" s="23"/>
      <c r="K88" s="23"/>
    </row>
    <row r="89" spans="1:11">
      <c r="A89" s="23"/>
      <c r="B89" s="23"/>
      <c r="C89" s="102"/>
      <c r="D89" s="91"/>
      <c r="E89" s="102"/>
      <c r="F89" s="103"/>
      <c r="G89" s="23"/>
      <c r="H89" s="23"/>
      <c r="I89" s="23"/>
      <c r="J89" s="23"/>
      <c r="K89" s="23"/>
    </row>
    <row r="90" spans="1:11">
      <c r="A90" s="23"/>
      <c r="B90" s="23"/>
      <c r="C90" s="102"/>
      <c r="D90" s="91"/>
      <c r="E90" s="102"/>
      <c r="F90" s="103"/>
      <c r="G90" s="23"/>
      <c r="H90" s="23"/>
      <c r="I90" s="23"/>
      <c r="J90" s="23"/>
      <c r="K90" s="23"/>
    </row>
    <row r="91" spans="1:11">
      <c r="A91" s="23"/>
      <c r="B91" s="23"/>
      <c r="C91" s="102"/>
      <c r="D91" s="91"/>
      <c r="E91" s="102"/>
      <c r="F91" s="103"/>
      <c r="G91" s="23"/>
      <c r="H91" s="23"/>
      <c r="I91" s="23"/>
      <c r="J91" s="23"/>
      <c r="K91" s="23"/>
    </row>
    <row r="92" spans="1:11">
      <c r="A92" s="23"/>
      <c r="B92" s="23"/>
      <c r="C92" s="102"/>
      <c r="D92" s="91"/>
      <c r="E92" s="102"/>
      <c r="F92" s="103"/>
      <c r="G92" s="23"/>
      <c r="H92" s="23"/>
      <c r="I92" s="23"/>
      <c r="J92" s="23"/>
      <c r="K92" s="23"/>
    </row>
    <row r="93" spans="1:11">
      <c r="A93" s="23"/>
      <c r="B93" s="23"/>
      <c r="C93" s="102"/>
      <c r="D93" s="91"/>
      <c r="E93" s="102"/>
      <c r="F93" s="103"/>
      <c r="G93" s="23"/>
      <c r="H93" s="23"/>
      <c r="I93" s="23"/>
      <c r="J93" s="23"/>
      <c r="K93" s="23"/>
    </row>
    <row r="94" spans="1:11">
      <c r="A94" s="23"/>
      <c r="B94" s="23"/>
      <c r="C94" s="102"/>
      <c r="D94" s="91"/>
      <c r="E94" s="102"/>
      <c r="F94" s="103"/>
      <c r="G94" s="23"/>
      <c r="H94" s="23"/>
      <c r="I94" s="23"/>
      <c r="J94" s="23"/>
      <c r="K94" s="23"/>
    </row>
    <row r="95" spans="1:11">
      <c r="A95" s="23"/>
      <c r="B95" s="23"/>
      <c r="C95" s="102"/>
      <c r="D95" s="91"/>
      <c r="E95" s="102"/>
      <c r="F95" s="103"/>
      <c r="G95" s="23"/>
      <c r="H95" s="23"/>
      <c r="I95" s="23"/>
      <c r="J95" s="23"/>
      <c r="K95" s="23"/>
    </row>
    <row r="96" spans="1:11">
      <c r="A96" s="23"/>
      <c r="B96" s="23"/>
      <c r="C96" s="102"/>
      <c r="D96" s="91"/>
      <c r="E96" s="102"/>
      <c r="F96" s="103"/>
      <c r="G96" s="23"/>
      <c r="H96" s="23"/>
      <c r="I96" s="23"/>
      <c r="J96" s="23"/>
      <c r="K96" s="23"/>
    </row>
    <row r="97" spans="1:11">
      <c r="A97" s="23"/>
      <c r="B97" s="23"/>
      <c r="C97" s="102"/>
      <c r="D97" s="91"/>
      <c r="E97" s="102"/>
      <c r="F97" s="103"/>
      <c r="G97" s="23"/>
      <c r="H97" s="23"/>
      <c r="I97" s="23"/>
      <c r="J97" s="23"/>
      <c r="K97" s="23"/>
    </row>
    <row r="98" spans="1:11">
      <c r="A98" s="23"/>
      <c r="B98" s="23"/>
      <c r="C98" s="102"/>
      <c r="D98" s="91"/>
      <c r="E98" s="102"/>
      <c r="F98" s="103"/>
      <c r="G98" s="23"/>
      <c r="H98" s="23"/>
      <c r="I98" s="23"/>
      <c r="J98" s="23"/>
      <c r="K98" s="23"/>
    </row>
    <row r="99" spans="1:11">
      <c r="A99" s="23"/>
      <c r="B99" s="23"/>
      <c r="C99" s="102"/>
      <c r="D99" s="91"/>
      <c r="E99" s="102"/>
      <c r="F99" s="103"/>
      <c r="G99" s="23"/>
      <c r="H99" s="23"/>
      <c r="I99" s="23"/>
      <c r="J99" s="23"/>
      <c r="K99" s="23"/>
    </row>
    <row r="100" spans="1:11">
      <c r="A100" s="23"/>
      <c r="B100" s="23"/>
      <c r="C100" s="102"/>
      <c r="D100" s="91"/>
      <c r="E100" s="102"/>
      <c r="F100" s="103"/>
      <c r="G100" s="23"/>
      <c r="H100" s="23"/>
      <c r="I100" s="23"/>
      <c r="J100" s="23"/>
      <c r="K100" s="23"/>
    </row>
    <row r="101" spans="1:11">
      <c r="A101" s="23"/>
      <c r="B101" s="23"/>
      <c r="C101" s="102"/>
      <c r="D101" s="91"/>
      <c r="E101" s="102"/>
      <c r="F101" s="103"/>
      <c r="G101" s="23"/>
      <c r="H101" s="23"/>
      <c r="I101" s="23"/>
      <c r="J101" s="23"/>
      <c r="K101" s="23"/>
    </row>
    <row r="102" spans="1:11">
      <c r="A102" s="23"/>
      <c r="B102" s="23"/>
      <c r="C102" s="102"/>
      <c r="D102" s="91"/>
      <c r="E102" s="102"/>
      <c r="F102" s="103"/>
      <c r="G102" s="23"/>
      <c r="H102" s="23"/>
      <c r="I102" s="23"/>
      <c r="J102" s="23"/>
      <c r="K102" s="23"/>
    </row>
    <row r="103" spans="1:11">
      <c r="A103" s="23"/>
      <c r="B103" s="23"/>
      <c r="C103" s="102"/>
      <c r="D103" s="91"/>
      <c r="E103" s="102"/>
      <c r="F103" s="103"/>
      <c r="G103" s="23"/>
      <c r="H103" s="23"/>
      <c r="I103" s="23"/>
      <c r="J103" s="23"/>
      <c r="K103" s="23"/>
    </row>
    <row r="104" spans="1:11">
      <c r="A104" s="23"/>
      <c r="B104" s="23"/>
      <c r="C104" s="102"/>
      <c r="D104" s="91"/>
      <c r="E104" s="102"/>
      <c r="F104" s="103"/>
      <c r="G104" s="23"/>
      <c r="H104" s="23"/>
      <c r="I104" s="23"/>
      <c r="J104" s="23"/>
      <c r="K104" s="23"/>
    </row>
    <row r="105" spans="1:11">
      <c r="A105" s="23"/>
      <c r="B105" s="23"/>
      <c r="C105" s="102"/>
      <c r="D105" s="91"/>
      <c r="E105" s="102"/>
      <c r="F105" s="103"/>
      <c r="G105" s="23"/>
      <c r="H105" s="23"/>
      <c r="I105" s="23"/>
      <c r="J105" s="23"/>
      <c r="K105" s="23"/>
    </row>
    <row r="106" spans="1:11">
      <c r="A106" s="23"/>
      <c r="B106" s="23"/>
      <c r="C106" s="102"/>
      <c r="D106" s="91"/>
      <c r="E106" s="102"/>
      <c r="F106" s="103"/>
      <c r="G106" s="23"/>
      <c r="H106" s="23"/>
      <c r="I106" s="23"/>
      <c r="J106" s="23"/>
      <c r="K106" s="23"/>
    </row>
    <row r="107" spans="1:11">
      <c r="A107" s="23"/>
      <c r="B107" s="23"/>
      <c r="C107" s="102"/>
      <c r="D107" s="91"/>
      <c r="E107" s="102"/>
      <c r="F107" s="103"/>
      <c r="G107" s="23"/>
      <c r="H107" s="23"/>
      <c r="I107" s="23"/>
      <c r="J107" s="23"/>
      <c r="K107" s="23"/>
    </row>
    <row r="108" spans="1:11">
      <c r="A108" s="23"/>
      <c r="B108" s="23"/>
      <c r="C108" s="102"/>
      <c r="D108" s="91"/>
      <c r="E108" s="102"/>
      <c r="F108" s="103"/>
      <c r="G108" s="23"/>
      <c r="H108" s="23"/>
      <c r="I108" s="23"/>
      <c r="J108" s="23"/>
      <c r="K108" s="23"/>
    </row>
    <row r="109" spans="1:11">
      <c r="A109" s="23"/>
      <c r="B109" s="23"/>
      <c r="C109" s="102"/>
      <c r="D109" s="91"/>
      <c r="E109" s="102"/>
      <c r="F109" s="103"/>
      <c r="G109" s="23"/>
      <c r="H109" s="23"/>
      <c r="I109" s="23"/>
      <c r="J109" s="23"/>
      <c r="K109" s="23"/>
    </row>
    <row r="110" spans="1:11">
      <c r="A110" s="23"/>
      <c r="B110" s="23"/>
      <c r="C110" s="102"/>
      <c r="D110" s="91"/>
      <c r="E110" s="102"/>
      <c r="F110" s="103"/>
      <c r="G110" s="23"/>
      <c r="H110" s="23"/>
      <c r="I110" s="23"/>
      <c r="J110" s="23"/>
      <c r="K110" s="23"/>
    </row>
    <row r="111" spans="1:11">
      <c r="A111" s="23"/>
      <c r="B111" s="23"/>
      <c r="C111" s="102"/>
      <c r="D111" s="91"/>
      <c r="E111" s="102"/>
      <c r="F111" s="103"/>
      <c r="G111" s="23"/>
      <c r="H111" s="23"/>
      <c r="I111" s="23"/>
      <c r="J111" s="23"/>
      <c r="K111" s="23"/>
    </row>
    <row r="112" spans="1:11">
      <c r="A112" s="23"/>
      <c r="B112" s="23"/>
      <c r="C112" s="102"/>
      <c r="D112" s="91"/>
      <c r="E112" s="102"/>
      <c r="F112" s="103"/>
      <c r="G112" s="23"/>
      <c r="H112" s="23"/>
      <c r="I112" s="23"/>
      <c r="J112" s="23"/>
      <c r="K112" s="23"/>
    </row>
    <row r="113" spans="1:11">
      <c r="A113" s="23"/>
      <c r="B113" s="23"/>
      <c r="C113" s="102"/>
      <c r="D113" s="91"/>
      <c r="E113" s="102"/>
      <c r="F113" s="103"/>
      <c r="G113" s="23"/>
      <c r="H113" s="23"/>
      <c r="I113" s="23"/>
      <c r="J113" s="23"/>
      <c r="K113" s="23"/>
    </row>
    <row r="114" spans="1:11">
      <c r="A114" s="23"/>
      <c r="B114" s="23"/>
      <c r="C114" s="102"/>
      <c r="D114" s="91"/>
      <c r="E114" s="102"/>
      <c r="F114" s="103"/>
      <c r="G114" s="23"/>
      <c r="H114" s="23"/>
      <c r="I114" s="23"/>
      <c r="J114" s="23"/>
      <c r="K114" s="23"/>
    </row>
    <row r="115" spans="1:11">
      <c r="A115" s="23"/>
      <c r="B115" s="23"/>
      <c r="C115" s="102"/>
      <c r="D115" s="91"/>
      <c r="E115" s="102"/>
      <c r="F115" s="103"/>
      <c r="G115" s="23"/>
      <c r="H115" s="23"/>
      <c r="I115" s="23"/>
      <c r="J115" s="23"/>
      <c r="K115" s="23"/>
    </row>
    <row r="116" spans="1:11">
      <c r="A116" s="23"/>
      <c r="B116" s="23"/>
      <c r="C116" s="102"/>
      <c r="D116" s="91"/>
      <c r="E116" s="102"/>
      <c r="F116" s="103"/>
      <c r="G116" s="23"/>
      <c r="H116" s="23"/>
      <c r="I116" s="23"/>
      <c r="J116" s="23"/>
      <c r="K116" s="23"/>
    </row>
    <row r="117" spans="1:11">
      <c r="A117" s="23"/>
      <c r="B117" s="23"/>
      <c r="C117" s="102"/>
      <c r="D117" s="91"/>
      <c r="E117" s="102"/>
      <c r="F117" s="103"/>
      <c r="G117" s="23"/>
      <c r="H117" s="23"/>
      <c r="I117" s="23"/>
      <c r="J117" s="23"/>
      <c r="K117" s="23"/>
    </row>
    <row r="118" spans="1:11">
      <c r="A118" s="23"/>
      <c r="B118" s="23"/>
      <c r="C118" s="102"/>
      <c r="D118" s="91"/>
      <c r="E118" s="102"/>
      <c r="F118" s="103"/>
      <c r="G118" s="23"/>
      <c r="H118" s="23"/>
      <c r="I118" s="23"/>
      <c r="J118" s="23"/>
      <c r="K118" s="23"/>
    </row>
    <row r="119" spans="1:11">
      <c r="A119" s="23"/>
      <c r="B119" s="23"/>
      <c r="C119" s="102"/>
      <c r="D119" s="91"/>
      <c r="E119" s="102"/>
      <c r="F119" s="103"/>
      <c r="G119" s="23"/>
      <c r="H119" s="23"/>
      <c r="I119" s="23"/>
      <c r="J119" s="23"/>
      <c r="K119" s="23"/>
    </row>
    <row r="120" spans="1:11">
      <c r="A120" s="23"/>
      <c r="B120" s="23"/>
      <c r="C120" s="102"/>
      <c r="D120" s="91"/>
      <c r="E120" s="102"/>
      <c r="F120" s="103"/>
      <c r="G120" s="23"/>
      <c r="H120" s="23"/>
      <c r="I120" s="23"/>
      <c r="J120" s="23"/>
      <c r="K120" s="23"/>
    </row>
    <row r="121" spans="1:11">
      <c r="A121" s="23"/>
      <c r="B121" s="23"/>
      <c r="C121" s="102"/>
      <c r="D121" s="91"/>
      <c r="E121" s="102"/>
      <c r="F121" s="103"/>
      <c r="G121" s="23"/>
      <c r="H121" s="23"/>
      <c r="I121" s="23"/>
      <c r="J121" s="23"/>
      <c r="K121" s="23"/>
    </row>
    <row r="122" spans="1:11">
      <c r="A122" s="23"/>
      <c r="B122" s="23"/>
      <c r="C122" s="102"/>
      <c r="D122" s="91"/>
      <c r="E122" s="102"/>
      <c r="F122" s="103"/>
      <c r="G122" s="23"/>
      <c r="H122" s="23"/>
      <c r="I122" s="23"/>
      <c r="J122" s="23"/>
      <c r="K122" s="23"/>
    </row>
    <row r="123" spans="1:11">
      <c r="A123" s="23"/>
      <c r="B123" s="23"/>
      <c r="C123" s="102"/>
      <c r="D123" s="91"/>
      <c r="E123" s="102"/>
      <c r="F123" s="103"/>
      <c r="G123" s="23"/>
      <c r="H123" s="23"/>
      <c r="I123" s="23"/>
      <c r="J123" s="23"/>
      <c r="K123" s="23"/>
    </row>
    <row r="124" spans="1:11">
      <c r="A124" s="23"/>
      <c r="B124" s="23"/>
      <c r="C124" s="102"/>
      <c r="D124" s="91"/>
      <c r="E124" s="102"/>
      <c r="F124" s="103"/>
      <c r="G124" s="23"/>
      <c r="H124" s="23"/>
      <c r="I124" s="23"/>
      <c r="J124" s="23"/>
      <c r="K124" s="23"/>
    </row>
    <row r="125" spans="1:11">
      <c r="A125" s="23"/>
      <c r="B125" s="23"/>
      <c r="C125" s="102"/>
      <c r="D125" s="91"/>
      <c r="E125" s="102"/>
      <c r="F125" s="103"/>
      <c r="G125" s="23"/>
      <c r="H125" s="23"/>
      <c r="I125" s="23"/>
      <c r="J125" s="23"/>
      <c r="K125" s="23"/>
    </row>
    <row r="126" spans="1:11">
      <c r="A126" s="23"/>
      <c r="B126" s="23"/>
      <c r="C126" s="102"/>
      <c r="D126" s="91"/>
      <c r="E126" s="102"/>
      <c r="F126" s="103"/>
      <c r="G126" s="23"/>
      <c r="H126" s="23"/>
      <c r="I126" s="23"/>
      <c r="J126" s="23"/>
      <c r="K126" s="23"/>
    </row>
    <row r="127" spans="1:11">
      <c r="A127" s="23"/>
      <c r="B127" s="23"/>
      <c r="C127" s="102"/>
      <c r="D127" s="91"/>
      <c r="E127" s="102"/>
      <c r="F127" s="103"/>
      <c r="G127" s="23"/>
      <c r="H127" s="23"/>
      <c r="I127" s="23"/>
      <c r="J127" s="23"/>
      <c r="K127" s="23"/>
    </row>
    <row r="128" spans="1:11">
      <c r="A128" s="23"/>
      <c r="B128" s="23"/>
      <c r="C128" s="102"/>
      <c r="D128" s="91"/>
      <c r="E128" s="102"/>
      <c r="F128" s="103"/>
      <c r="G128" s="23"/>
      <c r="H128" s="23"/>
      <c r="I128" s="23"/>
      <c r="J128" s="23"/>
      <c r="K128" s="23"/>
    </row>
    <row r="129" spans="1:11">
      <c r="A129" s="23"/>
      <c r="B129" s="23"/>
      <c r="C129" s="102"/>
      <c r="D129" s="91"/>
      <c r="E129" s="102"/>
      <c r="F129" s="103"/>
      <c r="G129" s="23"/>
      <c r="H129" s="23"/>
      <c r="I129" s="23"/>
      <c r="J129" s="23"/>
      <c r="K129" s="23"/>
    </row>
    <row r="130" spans="1:11">
      <c r="A130" s="23"/>
      <c r="B130" s="23"/>
      <c r="C130" s="102"/>
      <c r="D130" s="91"/>
      <c r="E130" s="102"/>
      <c r="F130" s="103"/>
      <c r="G130" s="23"/>
      <c r="H130" s="23"/>
      <c r="I130" s="23"/>
      <c r="J130" s="23"/>
      <c r="K130" s="23"/>
    </row>
    <row r="131" spans="1:11">
      <c r="A131" s="23"/>
      <c r="B131" s="23"/>
      <c r="C131" s="102"/>
      <c r="D131" s="91"/>
      <c r="E131" s="102"/>
      <c r="F131" s="103"/>
      <c r="G131" s="23"/>
      <c r="H131" s="23"/>
      <c r="I131" s="23"/>
      <c r="J131" s="23"/>
      <c r="K131" s="23"/>
    </row>
    <row r="132" spans="1:11">
      <c r="A132" s="23"/>
      <c r="B132" s="23"/>
      <c r="C132" s="102"/>
      <c r="D132" s="91"/>
      <c r="E132" s="102"/>
      <c r="F132" s="103"/>
      <c r="G132" s="23"/>
      <c r="H132" s="23"/>
      <c r="I132" s="23"/>
      <c r="J132" s="23"/>
      <c r="K132" s="23"/>
    </row>
    <row r="133" spans="1:11">
      <c r="A133" s="23"/>
      <c r="B133" s="23"/>
      <c r="C133" s="102"/>
      <c r="D133" s="91"/>
      <c r="E133" s="102"/>
      <c r="F133" s="103"/>
      <c r="G133" s="23"/>
      <c r="H133" s="23"/>
      <c r="I133" s="23"/>
      <c r="J133" s="23"/>
      <c r="K133" s="23"/>
    </row>
    <row r="134" spans="1:11">
      <c r="A134" s="23"/>
      <c r="B134" s="23"/>
      <c r="C134" s="102"/>
      <c r="D134" s="91"/>
      <c r="E134" s="102"/>
      <c r="F134" s="103"/>
      <c r="G134" s="23"/>
      <c r="H134" s="23"/>
      <c r="I134" s="23"/>
      <c r="J134" s="23"/>
      <c r="K134" s="23"/>
    </row>
    <row r="135" spans="1:11">
      <c r="A135" s="23"/>
      <c r="B135" s="23"/>
      <c r="C135" s="102"/>
      <c r="D135" s="91"/>
      <c r="E135" s="102"/>
      <c r="F135" s="103"/>
      <c r="G135" s="23"/>
      <c r="H135" s="23"/>
      <c r="I135" s="23"/>
      <c r="J135" s="23"/>
      <c r="K135" s="23"/>
    </row>
    <row r="136" spans="1:11">
      <c r="A136" s="23"/>
      <c r="B136" s="23"/>
      <c r="C136" s="102"/>
      <c r="D136" s="91"/>
      <c r="E136" s="102"/>
      <c r="F136" s="103"/>
      <c r="G136" s="23"/>
      <c r="H136" s="23"/>
      <c r="I136" s="23"/>
      <c r="J136" s="23"/>
      <c r="K136" s="23"/>
    </row>
    <row r="137" spans="1:11">
      <c r="A137" s="23"/>
      <c r="B137" s="23"/>
      <c r="C137" s="102"/>
      <c r="D137" s="91"/>
      <c r="E137" s="102"/>
      <c r="F137" s="103"/>
      <c r="G137" s="23"/>
      <c r="H137" s="23"/>
      <c r="I137" s="23"/>
      <c r="J137" s="23"/>
      <c r="K137" s="23"/>
    </row>
    <row r="138" spans="1:11">
      <c r="A138" s="23"/>
      <c r="B138" s="23"/>
      <c r="C138" s="102"/>
      <c r="D138" s="91"/>
      <c r="E138" s="102"/>
      <c r="F138" s="103"/>
      <c r="G138" s="23"/>
      <c r="H138" s="23"/>
      <c r="I138" s="23"/>
      <c r="J138" s="23"/>
      <c r="K138" s="23"/>
    </row>
    <row r="139" spans="1:11">
      <c r="A139" s="23"/>
      <c r="B139" s="23"/>
      <c r="C139" s="102"/>
      <c r="D139" s="91"/>
      <c r="E139" s="102"/>
      <c r="F139" s="103"/>
      <c r="G139" s="23"/>
      <c r="H139" s="23"/>
      <c r="I139" s="23"/>
      <c r="J139" s="23"/>
      <c r="K139" s="23"/>
    </row>
    <row r="140" spans="1:11">
      <c r="A140" s="23"/>
      <c r="B140" s="23"/>
      <c r="C140" s="102"/>
      <c r="D140" s="91"/>
      <c r="E140" s="102"/>
      <c r="F140" s="103"/>
      <c r="G140" s="23"/>
      <c r="H140" s="23"/>
      <c r="I140" s="23"/>
      <c r="J140" s="23"/>
      <c r="K140" s="23"/>
    </row>
    <row r="141" spans="1:11">
      <c r="A141" s="23"/>
      <c r="B141" s="23"/>
      <c r="C141" s="102"/>
      <c r="D141" s="91"/>
      <c r="E141" s="102"/>
      <c r="F141" s="103"/>
      <c r="G141" s="23"/>
      <c r="H141" s="23"/>
      <c r="I141" s="23"/>
      <c r="J141" s="23"/>
      <c r="K141" s="23"/>
    </row>
    <row r="142" spans="1:11">
      <c r="A142" s="23"/>
      <c r="B142" s="23"/>
      <c r="C142" s="102"/>
      <c r="D142" s="91"/>
      <c r="E142" s="102"/>
      <c r="F142" s="103"/>
      <c r="G142" s="23"/>
      <c r="H142" s="23"/>
      <c r="I142" s="23"/>
      <c r="J142" s="23"/>
      <c r="K142" s="23"/>
    </row>
    <row r="143" spans="1:11">
      <c r="A143" s="23"/>
      <c r="B143" s="23"/>
      <c r="C143" s="102"/>
      <c r="D143" s="91"/>
      <c r="E143" s="102"/>
      <c r="F143" s="103"/>
      <c r="G143" s="23"/>
      <c r="H143" s="23"/>
      <c r="I143" s="23"/>
      <c r="J143" s="23"/>
      <c r="K143" s="23"/>
    </row>
    <row r="144" spans="1:11">
      <c r="A144" s="23"/>
      <c r="B144" s="23"/>
      <c r="C144" s="102"/>
      <c r="D144" s="91"/>
      <c r="E144" s="102"/>
      <c r="F144" s="103"/>
      <c r="G144" s="23"/>
      <c r="H144" s="23"/>
      <c r="I144" s="23"/>
      <c r="J144" s="23"/>
      <c r="K144" s="23"/>
    </row>
    <row r="145" spans="1:11">
      <c r="A145" s="23"/>
      <c r="B145" s="23"/>
      <c r="C145" s="102"/>
      <c r="D145" s="91"/>
      <c r="E145" s="102"/>
      <c r="F145" s="103"/>
      <c r="G145" s="23"/>
      <c r="H145" s="23"/>
      <c r="I145" s="23"/>
      <c r="J145" s="23"/>
      <c r="K145" s="23"/>
    </row>
    <row r="146" spans="1:11">
      <c r="A146" s="23"/>
      <c r="B146" s="23"/>
      <c r="C146" s="102"/>
      <c r="D146" s="91"/>
      <c r="E146" s="102"/>
      <c r="F146" s="103"/>
      <c r="G146" s="23"/>
      <c r="H146" s="23"/>
      <c r="I146" s="23"/>
      <c r="J146" s="23"/>
      <c r="K146" s="23"/>
    </row>
    <row r="147" spans="1:11">
      <c r="A147" s="23"/>
      <c r="B147" s="23"/>
      <c r="C147" s="102"/>
      <c r="D147" s="91"/>
      <c r="E147" s="102"/>
      <c r="F147" s="103"/>
      <c r="G147" s="23"/>
      <c r="H147" s="23"/>
      <c r="I147" s="23"/>
      <c r="J147" s="23"/>
      <c r="K147" s="23"/>
    </row>
    <row r="148" spans="1:11">
      <c r="A148" s="23"/>
      <c r="B148" s="23"/>
      <c r="C148" s="102"/>
      <c r="D148" s="91"/>
      <c r="E148" s="102"/>
      <c r="F148" s="103"/>
      <c r="G148" s="23"/>
      <c r="H148" s="23"/>
      <c r="I148" s="23"/>
      <c r="J148" s="23"/>
      <c r="K148" s="23"/>
    </row>
    <row r="149" spans="1:11">
      <c r="A149" s="23"/>
      <c r="B149" s="23"/>
      <c r="C149" s="102"/>
      <c r="D149" s="91"/>
      <c r="E149" s="102"/>
      <c r="F149" s="103"/>
      <c r="G149" s="23"/>
      <c r="H149" s="23"/>
      <c r="I149" s="23"/>
      <c r="J149" s="23"/>
      <c r="K149" s="23"/>
    </row>
    <row r="150" spans="1:11">
      <c r="A150" s="23"/>
      <c r="B150" s="23"/>
      <c r="C150" s="102"/>
      <c r="D150" s="91"/>
      <c r="E150" s="102"/>
      <c r="F150" s="103"/>
      <c r="G150" s="23"/>
      <c r="H150" s="23"/>
      <c r="I150" s="23"/>
      <c r="J150" s="23"/>
      <c r="K150" s="23"/>
    </row>
    <row r="151" spans="1:11">
      <c r="A151" s="23"/>
      <c r="B151" s="23"/>
      <c r="C151" s="102"/>
      <c r="D151" s="91"/>
      <c r="E151" s="102"/>
      <c r="F151" s="103"/>
      <c r="G151" s="23"/>
      <c r="H151" s="23"/>
      <c r="I151" s="23"/>
      <c r="J151" s="23"/>
      <c r="K151" s="23"/>
    </row>
    <row r="152" spans="1:11">
      <c r="A152" s="23"/>
      <c r="B152" s="23"/>
      <c r="C152" s="102"/>
      <c r="D152" s="91"/>
      <c r="E152" s="102"/>
      <c r="F152" s="103"/>
      <c r="G152" s="23"/>
      <c r="H152" s="23"/>
      <c r="I152" s="23"/>
      <c r="J152" s="23"/>
      <c r="K152" s="23"/>
    </row>
    <row r="153" spans="1:11">
      <c r="A153" s="23"/>
      <c r="B153" s="23"/>
      <c r="C153" s="102"/>
      <c r="D153" s="91"/>
      <c r="E153" s="102"/>
      <c r="F153" s="103"/>
      <c r="G153" s="23"/>
      <c r="H153" s="23"/>
      <c r="I153" s="23"/>
      <c r="J153" s="23"/>
      <c r="K153" s="23"/>
    </row>
    <row r="154" spans="1:11">
      <c r="A154" s="23"/>
      <c r="B154" s="23"/>
      <c r="C154" s="102"/>
      <c r="D154" s="91"/>
      <c r="E154" s="102"/>
      <c r="F154" s="103"/>
      <c r="G154" s="23"/>
      <c r="H154" s="23"/>
      <c r="I154" s="23"/>
      <c r="J154" s="23"/>
      <c r="K154" s="23"/>
    </row>
    <row r="155" spans="1:11">
      <c r="A155" s="23"/>
      <c r="B155" s="23"/>
      <c r="C155" s="102"/>
      <c r="D155" s="91"/>
      <c r="E155" s="102"/>
      <c r="F155" s="103"/>
      <c r="G155" s="23"/>
      <c r="H155" s="23"/>
      <c r="I155" s="23"/>
      <c r="J155" s="23"/>
      <c r="K155" s="23"/>
    </row>
    <row r="156" spans="1:11">
      <c r="A156" s="23"/>
      <c r="B156" s="23"/>
      <c r="C156" s="102"/>
      <c r="D156" s="91"/>
      <c r="E156" s="102"/>
      <c r="F156" s="103"/>
      <c r="G156" s="23"/>
      <c r="H156" s="23"/>
      <c r="I156" s="23"/>
      <c r="J156" s="23"/>
      <c r="K156" s="23"/>
    </row>
    <row r="157" spans="1:11">
      <c r="A157" s="23"/>
      <c r="B157" s="23"/>
      <c r="C157" s="102"/>
      <c r="D157" s="91"/>
      <c r="E157" s="102"/>
      <c r="F157" s="103"/>
      <c r="G157" s="23"/>
      <c r="H157" s="23"/>
      <c r="I157" s="23"/>
      <c r="J157" s="23"/>
      <c r="K157" s="23"/>
    </row>
    <row r="158" spans="1:11">
      <c r="A158" s="23"/>
      <c r="B158" s="23"/>
      <c r="C158" s="102"/>
      <c r="D158" s="91"/>
      <c r="E158" s="102"/>
      <c r="F158" s="103"/>
      <c r="G158" s="23"/>
      <c r="H158" s="23"/>
      <c r="I158" s="23"/>
      <c r="J158" s="23"/>
      <c r="K158" s="23"/>
    </row>
    <row r="159" spans="1:11">
      <c r="A159" s="23"/>
      <c r="B159" s="23"/>
      <c r="C159" s="102"/>
      <c r="D159" s="91"/>
      <c r="E159" s="102"/>
      <c r="F159" s="103"/>
      <c r="G159" s="23"/>
      <c r="H159" s="23"/>
      <c r="I159" s="23"/>
      <c r="J159" s="23"/>
      <c r="K159" s="23"/>
    </row>
    <row r="160" spans="1:11">
      <c r="A160" s="23"/>
      <c r="B160" s="23"/>
      <c r="C160" s="102"/>
      <c r="D160" s="91"/>
      <c r="E160" s="102"/>
      <c r="F160" s="103"/>
      <c r="G160" s="23"/>
      <c r="H160" s="23"/>
      <c r="I160" s="23"/>
      <c r="J160" s="23"/>
      <c r="K160" s="23"/>
    </row>
    <row r="161" spans="1:11">
      <c r="A161" s="23"/>
      <c r="B161" s="23"/>
      <c r="C161" s="102"/>
      <c r="D161" s="91"/>
      <c r="E161" s="102"/>
      <c r="F161" s="103"/>
      <c r="G161" s="23"/>
      <c r="H161" s="23"/>
      <c r="I161" s="23"/>
      <c r="J161" s="23"/>
      <c r="K161" s="23"/>
    </row>
    <row r="162" spans="1:11">
      <c r="A162" s="23"/>
      <c r="B162" s="23"/>
      <c r="C162" s="102"/>
      <c r="D162" s="91"/>
      <c r="E162" s="102"/>
      <c r="F162" s="103"/>
      <c r="G162" s="23"/>
      <c r="H162" s="23"/>
      <c r="I162" s="23"/>
      <c r="J162" s="23"/>
      <c r="K162" s="23"/>
    </row>
    <row r="163" spans="1:11">
      <c r="A163" s="23"/>
      <c r="B163" s="23"/>
      <c r="C163" s="102"/>
      <c r="D163" s="91"/>
      <c r="E163" s="102"/>
      <c r="F163" s="103"/>
      <c r="G163" s="23"/>
      <c r="H163" s="23"/>
      <c r="I163" s="23"/>
      <c r="J163" s="23"/>
      <c r="K163" s="23"/>
    </row>
    <row r="164" spans="1:11">
      <c r="A164" s="23"/>
      <c r="B164" s="23"/>
      <c r="C164" s="102"/>
      <c r="D164" s="91"/>
      <c r="E164" s="102"/>
      <c r="F164" s="103"/>
      <c r="G164" s="23"/>
      <c r="H164" s="23"/>
      <c r="I164" s="23"/>
      <c r="J164" s="23"/>
      <c r="K164" s="23"/>
    </row>
    <row r="165" spans="1:11">
      <c r="A165" s="23"/>
      <c r="B165" s="23"/>
      <c r="C165" s="102"/>
      <c r="D165" s="91"/>
      <c r="E165" s="102"/>
      <c r="F165" s="103"/>
      <c r="G165" s="23"/>
      <c r="H165" s="23"/>
      <c r="I165" s="23"/>
      <c r="J165" s="23"/>
      <c r="K165" s="23"/>
    </row>
    <row r="166" spans="1:11">
      <c r="A166" s="23"/>
      <c r="B166" s="23"/>
      <c r="C166" s="102"/>
      <c r="D166" s="91"/>
      <c r="E166" s="102"/>
      <c r="F166" s="103"/>
      <c r="G166" s="23"/>
      <c r="H166" s="23"/>
      <c r="I166" s="23"/>
      <c r="J166" s="23"/>
      <c r="K166" s="23"/>
    </row>
    <row r="167" spans="1:11">
      <c r="A167" s="23"/>
      <c r="B167" s="23"/>
      <c r="C167" s="102"/>
      <c r="D167" s="91"/>
      <c r="E167" s="102"/>
      <c r="F167" s="103"/>
      <c r="G167" s="23"/>
      <c r="H167" s="23"/>
      <c r="I167" s="23"/>
      <c r="J167" s="23"/>
      <c r="K167" s="23"/>
    </row>
    <row r="168" spans="1:11">
      <c r="A168" s="23"/>
      <c r="B168" s="23"/>
      <c r="C168" s="102"/>
      <c r="D168" s="91"/>
      <c r="E168" s="102"/>
      <c r="F168" s="103"/>
      <c r="G168" s="23"/>
      <c r="H168" s="23"/>
      <c r="I168" s="23"/>
      <c r="J168" s="23"/>
      <c r="K168" s="23"/>
    </row>
    <row r="169" spans="1:11">
      <c r="A169" s="23"/>
      <c r="B169" s="23"/>
      <c r="C169" s="102"/>
      <c r="D169" s="91"/>
      <c r="E169" s="102"/>
      <c r="F169" s="103"/>
      <c r="G169" s="23"/>
      <c r="H169" s="23"/>
      <c r="I169" s="23"/>
      <c r="J169" s="23"/>
      <c r="K169" s="23"/>
    </row>
    <row r="170" spans="1:11">
      <c r="A170" s="23"/>
      <c r="B170" s="23"/>
      <c r="C170" s="102"/>
      <c r="D170" s="91"/>
      <c r="E170" s="102"/>
      <c r="F170" s="103"/>
      <c r="G170" s="23"/>
      <c r="H170" s="23"/>
      <c r="I170" s="23"/>
      <c r="J170" s="23"/>
      <c r="K170" s="23"/>
    </row>
    <row r="171" spans="1:11">
      <c r="A171" s="23"/>
      <c r="B171" s="23"/>
      <c r="C171" s="102"/>
      <c r="D171" s="91"/>
      <c r="E171" s="102"/>
      <c r="F171" s="103"/>
      <c r="G171" s="23"/>
      <c r="H171" s="23"/>
      <c r="I171" s="23"/>
      <c r="J171" s="23"/>
      <c r="K171" s="23"/>
    </row>
    <row r="172" spans="1:11">
      <c r="A172" s="23"/>
      <c r="B172" s="23"/>
      <c r="C172" s="102"/>
      <c r="D172" s="91"/>
      <c r="E172" s="102"/>
      <c r="F172" s="103"/>
      <c r="G172" s="23"/>
      <c r="H172" s="23"/>
      <c r="I172" s="23"/>
      <c r="J172" s="23"/>
      <c r="K172" s="23"/>
    </row>
    <row r="173" spans="1:11">
      <c r="A173" s="23"/>
      <c r="B173" s="23"/>
      <c r="C173" s="102"/>
      <c r="D173" s="91"/>
      <c r="E173" s="102"/>
      <c r="F173" s="103"/>
      <c r="G173" s="23"/>
      <c r="H173" s="23"/>
      <c r="I173" s="23"/>
      <c r="J173" s="23"/>
      <c r="K173" s="23"/>
    </row>
    <row r="174" spans="1:11">
      <c r="A174" s="23"/>
      <c r="B174" s="23"/>
      <c r="C174" s="102"/>
      <c r="D174" s="91"/>
      <c r="E174" s="102"/>
      <c r="F174" s="103"/>
      <c r="G174" s="23"/>
      <c r="H174" s="23"/>
      <c r="I174" s="23"/>
      <c r="J174" s="23"/>
      <c r="K174" s="23"/>
    </row>
    <row r="175" spans="1:11">
      <c r="A175" s="23"/>
      <c r="B175" s="23"/>
      <c r="C175" s="102"/>
      <c r="D175" s="91"/>
      <c r="E175" s="102"/>
      <c r="F175" s="103"/>
      <c r="G175" s="23"/>
      <c r="H175" s="23"/>
      <c r="I175" s="23"/>
      <c r="J175" s="23"/>
      <c r="K175" s="23"/>
    </row>
    <row r="176" spans="1:11">
      <c r="A176" s="23"/>
      <c r="B176" s="23"/>
      <c r="C176" s="102"/>
      <c r="D176" s="91"/>
      <c r="E176" s="102"/>
      <c r="F176" s="103"/>
      <c r="G176" s="23"/>
      <c r="H176" s="23"/>
      <c r="I176" s="23"/>
      <c r="J176" s="23"/>
      <c r="K176" s="23"/>
    </row>
    <row r="177" spans="1:11">
      <c r="A177" s="23"/>
      <c r="B177" s="23"/>
      <c r="C177" s="102"/>
      <c r="D177" s="91"/>
      <c r="E177" s="102"/>
      <c r="F177" s="103"/>
      <c r="G177" s="23"/>
      <c r="H177" s="23"/>
      <c r="I177" s="23"/>
      <c r="J177" s="23"/>
      <c r="K177" s="23"/>
    </row>
    <row r="178" spans="1:11">
      <c r="A178" s="23"/>
      <c r="B178" s="23"/>
      <c r="C178" s="102"/>
      <c r="D178" s="91"/>
      <c r="E178" s="102"/>
      <c r="F178" s="103"/>
      <c r="G178" s="23"/>
      <c r="H178" s="23"/>
      <c r="I178" s="23"/>
      <c r="J178" s="23"/>
      <c r="K178" s="23"/>
    </row>
    <row r="179" spans="1:11">
      <c r="A179" s="23"/>
      <c r="B179" s="23"/>
      <c r="C179" s="102"/>
      <c r="D179" s="91"/>
      <c r="E179" s="102"/>
      <c r="F179" s="103"/>
      <c r="G179" s="23"/>
      <c r="H179" s="23"/>
      <c r="I179" s="23"/>
      <c r="J179" s="23"/>
      <c r="K179" s="23"/>
    </row>
    <row r="180" spans="1:11">
      <c r="A180" s="23"/>
      <c r="B180" s="23"/>
      <c r="C180" s="102"/>
      <c r="D180" s="91"/>
      <c r="E180" s="102"/>
      <c r="F180" s="103"/>
      <c r="G180" s="23"/>
      <c r="H180" s="23"/>
      <c r="I180" s="23"/>
      <c r="J180" s="23"/>
      <c r="K180" s="23"/>
    </row>
    <row r="181" spans="1:11">
      <c r="A181" s="23"/>
      <c r="B181" s="23"/>
      <c r="C181" s="102"/>
      <c r="D181" s="91"/>
      <c r="E181" s="102"/>
      <c r="F181" s="103"/>
      <c r="G181" s="23"/>
      <c r="H181" s="23"/>
      <c r="I181" s="23"/>
      <c r="J181" s="23"/>
      <c r="K181" s="23"/>
    </row>
    <row r="182" spans="1:11">
      <c r="A182" s="23"/>
      <c r="B182" s="23"/>
      <c r="C182" s="102"/>
      <c r="D182" s="91"/>
      <c r="E182" s="102"/>
      <c r="F182" s="103"/>
      <c r="G182" s="23"/>
      <c r="H182" s="23"/>
      <c r="I182" s="23"/>
      <c r="J182" s="23"/>
      <c r="K182" s="23"/>
    </row>
    <row r="183" spans="1:11">
      <c r="A183" s="23"/>
      <c r="B183" s="23"/>
      <c r="C183" s="102"/>
      <c r="D183" s="91"/>
      <c r="E183" s="102"/>
      <c r="F183" s="103"/>
      <c r="G183" s="23"/>
      <c r="H183" s="23"/>
      <c r="I183" s="23"/>
      <c r="J183" s="23"/>
      <c r="K183" s="23"/>
    </row>
    <row r="184" spans="1:11">
      <c r="A184" s="23"/>
      <c r="B184" s="23"/>
      <c r="C184" s="102"/>
      <c r="D184" s="91"/>
      <c r="E184" s="102"/>
      <c r="F184" s="103"/>
      <c r="G184" s="23"/>
      <c r="H184" s="23"/>
      <c r="I184" s="23"/>
      <c r="J184" s="23"/>
      <c r="K184" s="23"/>
    </row>
    <row r="185" spans="1:11">
      <c r="A185" s="23"/>
      <c r="B185" s="23"/>
      <c r="C185" s="102"/>
      <c r="D185" s="91"/>
      <c r="E185" s="102"/>
      <c r="F185" s="103"/>
      <c r="G185" s="23"/>
      <c r="H185" s="23"/>
      <c r="I185" s="23"/>
      <c r="J185" s="23"/>
      <c r="K185" s="23"/>
    </row>
    <row r="186" spans="1:11">
      <c r="A186" s="23"/>
      <c r="B186" s="23"/>
      <c r="C186" s="102"/>
      <c r="D186" s="91"/>
      <c r="E186" s="102"/>
      <c r="F186" s="103"/>
      <c r="G186" s="23"/>
      <c r="H186" s="23"/>
      <c r="I186" s="23"/>
      <c r="J186" s="23"/>
      <c r="K186" s="23"/>
    </row>
    <row r="187" spans="1:11">
      <c r="A187" s="23"/>
      <c r="B187" s="23"/>
      <c r="C187" s="102"/>
      <c r="D187" s="91"/>
      <c r="E187" s="102"/>
      <c r="F187" s="103"/>
      <c r="G187" s="23"/>
      <c r="H187" s="23"/>
      <c r="I187" s="23"/>
      <c r="J187" s="23"/>
      <c r="K187" s="23"/>
    </row>
  </sheetData>
  <mergeCells count="46">
    <mergeCell ref="A1:C1"/>
    <mergeCell ref="A3:F3"/>
    <mergeCell ref="A16:F16"/>
    <mergeCell ref="A26:F26"/>
    <mergeCell ref="A49:F49"/>
    <mergeCell ref="A4:A7"/>
    <mergeCell ref="A8:A11"/>
    <mergeCell ref="A12:A15"/>
    <mergeCell ref="A17:A20"/>
    <mergeCell ref="A21:A25"/>
    <mergeCell ref="A27:A42"/>
    <mergeCell ref="A43:A48"/>
    <mergeCell ref="A50:A64"/>
    <mergeCell ref="B4:B7"/>
    <mergeCell ref="B8:B11"/>
    <mergeCell ref="B12:B15"/>
    <mergeCell ref="B17:B20"/>
    <mergeCell ref="B21:B25"/>
    <mergeCell ref="B27:B42"/>
    <mergeCell ref="B43:B48"/>
    <mergeCell ref="B50:B64"/>
    <mergeCell ref="C4:C5"/>
    <mergeCell ref="C6:C7"/>
    <mergeCell ref="C8:C9"/>
    <mergeCell ref="C10:C11"/>
    <mergeCell ref="C12:C13"/>
    <mergeCell ref="C14:C15"/>
    <mergeCell ref="C17:C18"/>
    <mergeCell ref="C19:C20"/>
    <mergeCell ref="C21:C22"/>
    <mergeCell ref="C24:C25"/>
    <mergeCell ref="C27:C28"/>
    <mergeCell ref="C29:C31"/>
    <mergeCell ref="C32:C36"/>
    <mergeCell ref="C37:C38"/>
    <mergeCell ref="C39:C42"/>
    <mergeCell ref="C43:C45"/>
    <mergeCell ref="C46:C48"/>
    <mergeCell ref="C50:C52"/>
    <mergeCell ref="C53:C55"/>
    <mergeCell ref="C56:C58"/>
    <mergeCell ref="C59:C61"/>
    <mergeCell ref="C62:C64"/>
    <mergeCell ref="D30:D31"/>
    <mergeCell ref="E30:E31"/>
    <mergeCell ref="F30:F31"/>
  </mergeCells>
  <pageMargins left="0.700694444444445" right="0.700694444444445" top="0.751388888888889" bottom="0.751388888888889" header="0.298611111111111" footer="0.298611111111111"/>
  <pageSetup paperSize="9" scale="72" firstPageNumber="80" fitToHeight="0" orientation="landscape" useFirstPageNumber="1" horizontalDpi="300" verticalDpi="300"/>
  <headerFooter>
    <oddFooter>&amp;C&amp;P</oddFooter>
  </headerFooter>
  <rowBreaks count="3" manualBreakCount="3">
    <brk id="11" max="5" man="1"/>
    <brk id="20" max="5" man="1"/>
    <brk id="25"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H7" sqref="H7"/>
    </sheetView>
  </sheetViews>
  <sheetFormatPr defaultColWidth="9" defaultRowHeight="14.25" outlineLevelRow="6" outlineLevelCol="6"/>
  <cols>
    <col min="1" max="1" width="27.875" customWidth="1"/>
    <col min="2" max="2" width="34.875" customWidth="1"/>
    <col min="5" max="5" width="7.5" customWidth="1"/>
    <col min="6" max="6" width="10.125" customWidth="1"/>
    <col min="7" max="7" width="16.125" customWidth="1"/>
  </cols>
  <sheetData>
    <row r="1" ht="40.9" customHeight="1" spans="1:7">
      <c r="A1" s="1" t="s">
        <v>191</v>
      </c>
      <c r="B1" s="1"/>
      <c r="C1" s="1"/>
      <c r="D1" s="1"/>
      <c r="E1" s="1"/>
      <c r="F1" s="1"/>
      <c r="G1" s="1"/>
    </row>
    <row r="2" spans="1:7">
      <c r="A2" s="2" t="s">
        <v>192</v>
      </c>
      <c r="B2" s="2"/>
      <c r="C2" s="2"/>
      <c r="D2" s="2"/>
      <c r="E2" s="2"/>
      <c r="F2" s="2"/>
      <c r="G2" s="2"/>
    </row>
    <row r="3" ht="45" customHeight="1" spans="1:7">
      <c r="A3" s="3" t="s">
        <v>193</v>
      </c>
      <c r="B3" s="3" t="s">
        <v>194</v>
      </c>
      <c r="C3" s="3" t="s">
        <v>195</v>
      </c>
      <c r="D3" s="4" t="s">
        <v>196</v>
      </c>
      <c r="E3" s="5" t="s">
        <v>197</v>
      </c>
      <c r="F3" s="3" t="s">
        <v>198</v>
      </c>
      <c r="G3" s="3" t="s">
        <v>199</v>
      </c>
    </row>
    <row r="4" ht="90" customHeight="1" spans="1:7">
      <c r="A4" s="6" t="s">
        <v>200</v>
      </c>
      <c r="B4" s="6" t="str">
        <f>VLOOKUP(A4:A7,[1]总表!$B$3:$J$891,2,0)</f>
        <v>建设项目包括片区内横一路、横二路、阳光路、东四路、经三路、进站路、东二路、狮山路、经六路、经七路等共计14条市政道路，总长约8770米，及配套的雨水、污水管道、提升泵站等设施。</v>
      </c>
      <c r="C4" s="7" t="str">
        <f>VLOOKUP(A4:A7,[1]总表!$B$3:$J$891,3,0)</f>
        <v>续建</v>
      </c>
      <c r="D4" s="7" t="str">
        <f>VLOOKUP(A4:A7,[1]总表!$B$3:$J$891,4,0)</f>
        <v>2020-2022</v>
      </c>
      <c r="E4" s="7">
        <f>VLOOKUP(A4:A7,[1]总表!$B$3:$J$891,5,0)</f>
        <v>3.6</v>
      </c>
      <c r="F4" s="6" t="str">
        <f>VLOOKUP(A4:A7,[1]总表!$B$3:$J$891,9,0)</f>
        <v>高新区管委会</v>
      </c>
      <c r="G4" s="6" t="s">
        <v>201</v>
      </c>
    </row>
    <row r="5" ht="90" customHeight="1" spans="1:7">
      <c r="A5" s="6" t="s">
        <v>202</v>
      </c>
      <c r="B5" s="6" t="str">
        <f>VLOOKUP(A5:A8,[1]总表!$B$3:$J$891,2,0)</f>
        <v>项目主要是梅溪河、大港河一河两岸景观带、中央公园绿地规划建设和城市扩容提质。</v>
      </c>
      <c r="C5" s="7" t="str">
        <f>VLOOKUP(A5:A8,[1]总表!$B$3:$J$891,3,0)</f>
        <v>新开工</v>
      </c>
      <c r="D5" s="7" t="str">
        <f>VLOOKUP(A5:A8,[1]总表!$B$3:$J$891,4,0)</f>
        <v>2022-2029</v>
      </c>
      <c r="E5" s="7">
        <f>VLOOKUP(A5:A8,[1]总表!$B$3:$J$891,5,0)</f>
        <v>50</v>
      </c>
      <c r="F5" s="6" t="str">
        <f>VLOOKUP(A5:A8,[1]总表!$B$3:$J$891,9,0)</f>
        <v>金平区政府</v>
      </c>
      <c r="G5" s="6" t="s">
        <v>201</v>
      </c>
    </row>
    <row r="6" ht="90" customHeight="1" spans="1:7">
      <c r="A6" s="6" t="s">
        <v>203</v>
      </c>
      <c r="B6" s="6" t="str">
        <f>VLOOKUP(A6:A10,[1]总表!$B$3:$J$891,2,0)</f>
        <v>项目征收拆迁实施范围：东至西堤路，西临大港河出海口，北至韩堤路—梅溪河，南至内海湾。区域现状设施涉及住宅、工业厂房、行政办公用房、商业用房、学校、码头等。</v>
      </c>
      <c r="C6" s="7" t="str">
        <f>VLOOKUP(A6:A10,[1]总表!$B$3:$J$891,3,0)</f>
        <v>续建</v>
      </c>
      <c r="D6" s="7" t="str">
        <f>VLOOKUP(A6:A10,[1]总表!$B$3:$J$891,4,0)</f>
        <v>2020-2021</v>
      </c>
      <c r="E6" s="7">
        <f>VLOOKUP(A6:A10,[1]总表!$B$3:$J$891,5,0)</f>
        <v>18.79</v>
      </c>
      <c r="F6" s="6" t="str">
        <f>VLOOKUP(A6:A10,[1]总表!$B$3:$J$891,9,0)</f>
        <v>金平区政府</v>
      </c>
      <c r="G6" s="6" t="s">
        <v>204</v>
      </c>
    </row>
    <row r="7" ht="90" customHeight="1" spans="1:7">
      <c r="A7" s="6" t="s">
        <v>205</v>
      </c>
      <c r="B7" s="6" t="str">
        <f>VLOOKUP(A7:A12,[1]总表!$B$3:$J$891,2,0)</f>
        <v>项目规划约700亩土地，建设深圳汕头协同创新科技产业园，发挥深圳优质国企在规划设计、运营招商等方面的优势，对接深圳科技园区建设运营和科技孵化管理资源，布局商务中心、总部大楼、会议展馆、星级酒店等功能单元。</v>
      </c>
      <c r="C7" s="7" t="str">
        <f>VLOOKUP(A7:A12,[1]总表!$B$3:$J$891,3,0)</f>
        <v>新开工</v>
      </c>
      <c r="D7" s="7" t="str">
        <f>VLOOKUP(A7:A12,[1]总表!$B$3:$J$891,4,0)</f>
        <v>2022-2027</v>
      </c>
      <c r="E7" s="7">
        <f>VLOOKUP(A7:A12,[1]总表!$B$3:$J$891,5,0)</f>
        <v>125</v>
      </c>
      <c r="F7" s="6" t="str">
        <f>VLOOKUP(A7:A12,[1]总表!$B$3:$J$891,9,0)</f>
        <v>华侨试验区管委会</v>
      </c>
      <c r="G7" s="6" t="s">
        <v>206</v>
      </c>
    </row>
  </sheetData>
  <mergeCells count="2">
    <mergeCell ref="A1:G1"/>
    <mergeCell ref="A2:G2"/>
  </mergeCells>
  <conditionalFormatting sqref="A3">
    <cfRule type="duplicateValues" dxfId="0" priority="4" stopIfTrue="1"/>
    <cfRule type="duplicateValues" dxfId="0" priority="2" stopIfTrue="1"/>
    <cfRule type="duplicateValues" dxfId="0" priority="3" stopIfTrue="1"/>
  </conditionalFormatting>
  <conditionalFormatting sqref="B3">
    <cfRule type="duplicateValues" dxfId="0" priority="1" stopIfTrue="1"/>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建议补充项目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成塨楷</cp:lastModifiedBy>
  <dcterms:created xsi:type="dcterms:W3CDTF">2006-09-13T11:21:00Z</dcterms:created>
  <dcterms:modified xsi:type="dcterms:W3CDTF">2022-01-18T07:20:59Z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D5ED976B4B3A43578205790373BE4D7B</vt:lpwstr>
  </property>
</Properties>
</file>