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1600" windowHeight="9390"/>
  </bookViews>
  <sheets>
    <sheet name="Sheet1" sheetId="1" r:id="rId1"/>
    <sheet name="Sheet2" sheetId="2" r:id="rId2"/>
    <sheet name="Sheet6" sheetId="3" r:id="rId3"/>
  </sheets>
  <externalReferences>
    <externalReference r:id="rId4"/>
  </externalReferences>
  <calcPr calcId="152511"/>
</workbook>
</file>

<file path=xl/calcChain.xml><?xml version="1.0" encoding="utf-8"?>
<calcChain xmlns="http://schemas.openxmlformats.org/spreadsheetml/2006/main">
  <c r="H132" i="3" l="1"/>
  <c r="G132" i="3"/>
  <c r="F132" i="3"/>
  <c r="E132" i="3"/>
  <c r="D132" i="3"/>
  <c r="C132" i="3"/>
  <c r="H131" i="3"/>
  <c r="G131" i="3"/>
  <c r="F131" i="3"/>
  <c r="E131" i="3"/>
  <c r="D131" i="3"/>
  <c r="C131" i="3"/>
  <c r="H130" i="3"/>
  <c r="G130" i="3"/>
  <c r="F130" i="3"/>
  <c r="E130" i="3"/>
  <c r="D130" i="3"/>
  <c r="C130" i="3"/>
  <c r="H129" i="3"/>
  <c r="G129" i="3"/>
  <c r="F129" i="3"/>
  <c r="E129" i="3"/>
  <c r="D129" i="3"/>
  <c r="C129" i="3"/>
  <c r="H128" i="3"/>
  <c r="G128" i="3"/>
  <c r="F128" i="3"/>
  <c r="E128" i="3"/>
  <c r="D128" i="3"/>
  <c r="C128" i="3"/>
  <c r="H127" i="3"/>
  <c r="G127" i="3"/>
  <c r="F127" i="3"/>
  <c r="E127" i="3"/>
  <c r="D127" i="3"/>
  <c r="C127" i="3"/>
  <c r="H126" i="3"/>
  <c r="G126" i="3"/>
  <c r="F126" i="3"/>
  <c r="E126" i="3"/>
  <c r="D126" i="3"/>
  <c r="C126" i="3"/>
  <c r="H125" i="3"/>
  <c r="G125" i="3"/>
  <c r="F125" i="3"/>
  <c r="E125" i="3"/>
  <c r="D125" i="3"/>
  <c r="C125" i="3"/>
  <c r="H124" i="3"/>
  <c r="G124" i="3"/>
  <c r="F124" i="3"/>
  <c r="E124" i="3"/>
  <c r="D124" i="3"/>
  <c r="C124" i="3"/>
  <c r="H123" i="3"/>
  <c r="G123" i="3"/>
  <c r="F123" i="3"/>
  <c r="E123" i="3"/>
  <c r="D123" i="3"/>
  <c r="C123" i="3"/>
  <c r="H122" i="3"/>
  <c r="G122" i="3"/>
  <c r="F122" i="3"/>
  <c r="E122" i="3"/>
  <c r="D122" i="3"/>
  <c r="C122" i="3"/>
  <c r="H121" i="3"/>
  <c r="G121" i="3"/>
  <c r="F121" i="3"/>
  <c r="E121" i="3"/>
  <c r="D121" i="3"/>
  <c r="C121" i="3"/>
  <c r="H120" i="3"/>
  <c r="G120" i="3"/>
  <c r="F120" i="3"/>
  <c r="E120" i="3"/>
  <c r="D120" i="3"/>
  <c r="C120" i="3"/>
  <c r="H119" i="3"/>
  <c r="G119" i="3"/>
  <c r="F119" i="3"/>
  <c r="E119" i="3"/>
  <c r="D119" i="3"/>
  <c r="C119" i="3"/>
  <c r="H118" i="3"/>
  <c r="G118" i="3"/>
  <c r="F118" i="3"/>
  <c r="E118" i="3"/>
  <c r="D118" i="3"/>
  <c r="C118" i="3"/>
  <c r="H117" i="3"/>
  <c r="G117" i="3"/>
  <c r="F117" i="3"/>
  <c r="E117" i="3"/>
  <c r="D117" i="3"/>
  <c r="C117" i="3"/>
  <c r="H116" i="3"/>
  <c r="G116" i="3"/>
  <c r="F116" i="3"/>
  <c r="E116" i="3"/>
  <c r="D116" i="3"/>
  <c r="C116" i="3"/>
  <c r="H115" i="3"/>
  <c r="G115" i="3"/>
  <c r="F115" i="3"/>
  <c r="E115" i="3"/>
  <c r="D115" i="3"/>
  <c r="C115" i="3"/>
  <c r="H114" i="3"/>
  <c r="G114" i="3"/>
  <c r="F114" i="3"/>
  <c r="E114" i="3"/>
  <c r="D114" i="3"/>
  <c r="C114" i="3"/>
  <c r="H113" i="3"/>
  <c r="G113" i="3"/>
  <c r="F113" i="3"/>
  <c r="E113" i="3"/>
  <c r="D113" i="3"/>
  <c r="C113" i="3"/>
  <c r="H112" i="3"/>
  <c r="G112" i="3"/>
  <c r="F112" i="3"/>
  <c r="E112" i="3"/>
  <c r="D112" i="3"/>
  <c r="C112" i="3"/>
  <c r="H111" i="3"/>
  <c r="G111" i="3"/>
  <c r="F111" i="3"/>
  <c r="E111" i="3"/>
  <c r="D111" i="3"/>
  <c r="C111" i="3"/>
  <c r="H110" i="3"/>
  <c r="G110" i="3"/>
  <c r="F110" i="3"/>
  <c r="E110" i="3"/>
  <c r="D110" i="3"/>
  <c r="C110" i="3"/>
  <c r="H109" i="3"/>
  <c r="G109" i="3"/>
  <c r="F109" i="3"/>
  <c r="E109" i="3"/>
  <c r="D109" i="3"/>
  <c r="C109" i="3"/>
  <c r="H108" i="3"/>
  <c r="G108" i="3"/>
  <c r="F108" i="3"/>
  <c r="E108" i="3"/>
  <c r="D108" i="3"/>
  <c r="C108" i="3"/>
  <c r="H107" i="3"/>
  <c r="G107" i="3"/>
  <c r="F107" i="3"/>
  <c r="E107" i="3"/>
  <c r="D107" i="3"/>
  <c r="C107" i="3"/>
  <c r="H106" i="3"/>
  <c r="G106" i="3"/>
  <c r="F106" i="3"/>
  <c r="E106" i="3"/>
  <c r="D106" i="3"/>
  <c r="C106" i="3"/>
  <c r="H105" i="3"/>
  <c r="G105" i="3"/>
  <c r="F105" i="3"/>
  <c r="E105" i="3"/>
  <c r="D105" i="3"/>
  <c r="C105" i="3"/>
  <c r="H104" i="3"/>
  <c r="G104" i="3"/>
  <c r="F104" i="3"/>
  <c r="E104" i="3"/>
  <c r="D104" i="3"/>
  <c r="C104" i="3"/>
  <c r="H103" i="3"/>
  <c r="G103" i="3"/>
  <c r="F103" i="3"/>
  <c r="E103" i="3"/>
  <c r="D103" i="3"/>
  <c r="C103" i="3"/>
  <c r="H102" i="3"/>
  <c r="G102" i="3"/>
  <c r="F102" i="3"/>
  <c r="E102" i="3"/>
  <c r="D102" i="3"/>
  <c r="C102" i="3"/>
  <c r="H101" i="3"/>
  <c r="G101" i="3"/>
  <c r="F101" i="3"/>
  <c r="E101" i="3"/>
  <c r="D101" i="3"/>
  <c r="C101" i="3"/>
  <c r="H100" i="3"/>
  <c r="G100" i="3"/>
  <c r="F100" i="3"/>
  <c r="E100" i="3"/>
  <c r="D100" i="3"/>
  <c r="C100" i="3"/>
  <c r="H99" i="3"/>
  <c r="G99" i="3"/>
  <c r="F99" i="3"/>
  <c r="E99" i="3"/>
  <c r="D99" i="3"/>
  <c r="C99" i="3"/>
  <c r="H98" i="3"/>
  <c r="G98" i="3"/>
  <c r="F98" i="3"/>
  <c r="E98" i="3"/>
  <c r="D98" i="3"/>
  <c r="C98" i="3"/>
  <c r="H97" i="3"/>
  <c r="G97" i="3"/>
  <c r="F97" i="3"/>
  <c r="E97" i="3"/>
  <c r="D97" i="3"/>
  <c r="C97" i="3"/>
  <c r="H96" i="3"/>
  <c r="G96" i="3"/>
  <c r="F96" i="3"/>
  <c r="E96" i="3"/>
  <c r="D96" i="3"/>
  <c r="C96" i="3"/>
  <c r="H95" i="3"/>
  <c r="G95" i="3"/>
  <c r="F95" i="3"/>
  <c r="E95" i="3"/>
  <c r="D95" i="3"/>
  <c r="C95" i="3"/>
  <c r="H94" i="3"/>
  <c r="G94" i="3"/>
  <c r="F94" i="3"/>
  <c r="E94" i="3"/>
  <c r="D94" i="3"/>
  <c r="C94" i="3"/>
  <c r="H93" i="3"/>
  <c r="G93" i="3"/>
  <c r="F93" i="3"/>
  <c r="E93" i="3"/>
  <c r="D93" i="3"/>
  <c r="C93" i="3"/>
  <c r="H92" i="3"/>
  <c r="G92" i="3"/>
  <c r="F92" i="3"/>
  <c r="E92" i="3"/>
  <c r="D92" i="3"/>
  <c r="C92" i="3"/>
  <c r="H91" i="3"/>
  <c r="G91" i="3"/>
  <c r="F91" i="3"/>
  <c r="E91" i="3"/>
  <c r="D91" i="3"/>
  <c r="C91" i="3"/>
  <c r="H90" i="3"/>
  <c r="G90" i="3"/>
  <c r="F90" i="3"/>
  <c r="E90" i="3"/>
  <c r="D90" i="3"/>
  <c r="C90" i="3"/>
  <c r="H89" i="3"/>
  <c r="G89" i="3"/>
  <c r="F89" i="3"/>
  <c r="E89" i="3"/>
  <c r="D89" i="3"/>
  <c r="C89" i="3"/>
  <c r="H88" i="3"/>
  <c r="G88" i="3"/>
  <c r="F88" i="3"/>
  <c r="E88" i="3"/>
  <c r="D88" i="3"/>
  <c r="C88" i="3"/>
  <c r="H87" i="3"/>
  <c r="G87" i="3"/>
  <c r="F87" i="3"/>
  <c r="E87" i="3"/>
  <c r="D87" i="3"/>
  <c r="C87" i="3"/>
  <c r="H86" i="3"/>
  <c r="G86" i="3"/>
  <c r="F86" i="3"/>
  <c r="E86" i="3"/>
  <c r="D86" i="3"/>
  <c r="C86" i="3"/>
  <c r="H85" i="3"/>
  <c r="G85" i="3"/>
  <c r="F85" i="3"/>
  <c r="E85" i="3"/>
  <c r="D85" i="3"/>
  <c r="C85" i="3"/>
  <c r="H84" i="3"/>
  <c r="G84" i="3"/>
  <c r="F84" i="3"/>
  <c r="E84" i="3"/>
  <c r="D84" i="3"/>
  <c r="C84" i="3"/>
  <c r="H83" i="3"/>
  <c r="G83" i="3"/>
  <c r="F83" i="3"/>
  <c r="E83" i="3"/>
  <c r="D83" i="3"/>
  <c r="C83" i="3"/>
  <c r="H82" i="3"/>
  <c r="G82" i="3"/>
  <c r="F82" i="3"/>
  <c r="E82" i="3"/>
  <c r="D82" i="3"/>
  <c r="C82" i="3"/>
  <c r="H81" i="3"/>
  <c r="G81" i="3"/>
  <c r="F81" i="3"/>
  <c r="E81" i="3"/>
  <c r="D81" i="3"/>
  <c r="C81" i="3"/>
  <c r="H80" i="3"/>
  <c r="G80" i="3"/>
  <c r="F80" i="3"/>
  <c r="E80" i="3"/>
  <c r="D80" i="3"/>
  <c r="C80" i="3"/>
  <c r="H79" i="3"/>
  <c r="G79" i="3"/>
  <c r="F79" i="3"/>
  <c r="E79" i="3"/>
  <c r="D79" i="3"/>
  <c r="C79" i="3"/>
  <c r="H78" i="3"/>
  <c r="G78" i="3"/>
  <c r="F78" i="3"/>
  <c r="E78" i="3"/>
  <c r="D78" i="3"/>
  <c r="C78" i="3"/>
  <c r="H77" i="3"/>
  <c r="G77" i="3"/>
  <c r="F77" i="3"/>
  <c r="E77" i="3"/>
  <c r="D77" i="3"/>
  <c r="C77" i="3"/>
  <c r="H76" i="3"/>
  <c r="G76" i="3"/>
  <c r="F76" i="3"/>
  <c r="E76" i="3"/>
  <c r="D76" i="3"/>
  <c r="C76" i="3"/>
  <c r="H75" i="3"/>
  <c r="G75" i="3"/>
  <c r="F75" i="3"/>
  <c r="E75" i="3"/>
  <c r="D75" i="3"/>
  <c r="C75" i="3"/>
  <c r="H74" i="3"/>
  <c r="G74" i="3"/>
  <c r="F74" i="3"/>
  <c r="E74" i="3"/>
  <c r="D74" i="3"/>
  <c r="C74" i="3"/>
  <c r="H73" i="3"/>
  <c r="G73" i="3"/>
  <c r="F73" i="3"/>
  <c r="E73" i="3"/>
  <c r="D73" i="3"/>
  <c r="C73" i="3"/>
  <c r="H72" i="3"/>
  <c r="G72" i="3"/>
  <c r="F72" i="3"/>
  <c r="E72" i="3"/>
  <c r="D72" i="3"/>
  <c r="C72" i="3"/>
  <c r="H71" i="3"/>
  <c r="G71" i="3"/>
  <c r="F71" i="3"/>
  <c r="E71" i="3"/>
  <c r="D71" i="3"/>
  <c r="C71" i="3"/>
  <c r="H70" i="3"/>
  <c r="G70" i="3"/>
  <c r="F70" i="3"/>
  <c r="E70" i="3"/>
  <c r="D70" i="3"/>
  <c r="C70" i="3"/>
  <c r="H69" i="3"/>
  <c r="G69" i="3"/>
  <c r="F69" i="3"/>
  <c r="E69" i="3"/>
  <c r="D69" i="3"/>
  <c r="C69" i="3"/>
  <c r="H68" i="3"/>
  <c r="G68" i="3"/>
  <c r="F68" i="3"/>
  <c r="E68" i="3"/>
  <c r="D68" i="3"/>
  <c r="C68" i="3"/>
  <c r="H67" i="3"/>
  <c r="G67" i="3"/>
  <c r="F67" i="3"/>
  <c r="E67" i="3"/>
  <c r="D67" i="3"/>
  <c r="C67" i="3"/>
  <c r="H66" i="3"/>
  <c r="G66" i="3"/>
  <c r="F66" i="3"/>
  <c r="E66" i="3"/>
  <c r="D66" i="3"/>
  <c r="C66" i="3"/>
  <c r="H65" i="3"/>
  <c r="G65" i="3"/>
  <c r="F65" i="3"/>
  <c r="E65" i="3"/>
  <c r="D65" i="3"/>
  <c r="C65" i="3"/>
  <c r="H64" i="3"/>
  <c r="G64" i="3"/>
  <c r="F64" i="3"/>
  <c r="E64" i="3"/>
  <c r="D64" i="3"/>
  <c r="C64" i="3"/>
  <c r="H63" i="3"/>
  <c r="G63" i="3"/>
  <c r="F63" i="3"/>
  <c r="E63" i="3"/>
  <c r="D63" i="3"/>
  <c r="C63" i="3"/>
  <c r="H62" i="3"/>
  <c r="G62" i="3"/>
  <c r="F62" i="3"/>
  <c r="E62" i="3"/>
  <c r="D62" i="3"/>
  <c r="C62" i="3"/>
  <c r="H61" i="3"/>
  <c r="G61" i="3"/>
  <c r="F61" i="3"/>
  <c r="E61" i="3"/>
  <c r="D61" i="3"/>
  <c r="C61" i="3"/>
  <c r="H60" i="3"/>
  <c r="G60" i="3"/>
  <c r="F60" i="3"/>
  <c r="E60" i="3"/>
  <c r="D60" i="3"/>
  <c r="C60" i="3"/>
  <c r="H59" i="3"/>
  <c r="G59" i="3"/>
  <c r="F59" i="3"/>
  <c r="E59" i="3"/>
  <c r="D59" i="3"/>
  <c r="C59" i="3"/>
  <c r="H58" i="3"/>
  <c r="G58" i="3"/>
  <c r="F58" i="3"/>
  <c r="E58" i="3"/>
  <c r="D58" i="3"/>
  <c r="C58" i="3"/>
  <c r="H57" i="3"/>
  <c r="G57" i="3"/>
  <c r="F57" i="3"/>
  <c r="E57" i="3"/>
  <c r="D57" i="3"/>
  <c r="C57" i="3"/>
  <c r="H56" i="3"/>
  <c r="G56" i="3"/>
  <c r="F56" i="3"/>
  <c r="E56" i="3"/>
  <c r="D56" i="3"/>
  <c r="C56" i="3"/>
  <c r="H55" i="3"/>
  <c r="G55" i="3"/>
  <c r="F55" i="3"/>
  <c r="E55" i="3"/>
  <c r="D55" i="3"/>
  <c r="C55" i="3"/>
  <c r="H54" i="3"/>
  <c r="G54" i="3"/>
  <c r="F54" i="3"/>
  <c r="E54" i="3"/>
  <c r="D54" i="3"/>
  <c r="C54" i="3"/>
  <c r="H53" i="3"/>
  <c r="G53" i="3"/>
  <c r="F53" i="3"/>
  <c r="E53" i="3"/>
  <c r="D53" i="3"/>
  <c r="C53" i="3"/>
  <c r="H52" i="3"/>
  <c r="G52" i="3"/>
  <c r="F52" i="3"/>
  <c r="E52" i="3"/>
  <c r="D52" i="3"/>
  <c r="C52" i="3"/>
  <c r="H51" i="3"/>
  <c r="G51" i="3"/>
  <c r="F51" i="3"/>
  <c r="E51" i="3"/>
  <c r="D51" i="3"/>
  <c r="C51" i="3"/>
  <c r="H50" i="3"/>
  <c r="G50" i="3"/>
  <c r="F50" i="3"/>
  <c r="E50" i="3"/>
  <c r="D50" i="3"/>
  <c r="C50" i="3"/>
  <c r="H49" i="3"/>
  <c r="G49" i="3"/>
  <c r="F49" i="3"/>
  <c r="E49" i="3"/>
  <c r="D49" i="3"/>
  <c r="C49" i="3"/>
  <c r="H48" i="3"/>
  <c r="G48" i="3"/>
  <c r="F48" i="3"/>
  <c r="E48" i="3"/>
  <c r="D48" i="3"/>
  <c r="C48" i="3"/>
  <c r="H47" i="3"/>
  <c r="G47" i="3"/>
  <c r="F47" i="3"/>
  <c r="E47" i="3"/>
  <c r="D47" i="3"/>
  <c r="C47" i="3"/>
  <c r="H46" i="3"/>
  <c r="G46" i="3"/>
  <c r="F46" i="3"/>
  <c r="E46" i="3"/>
  <c r="D46" i="3"/>
  <c r="C46"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H39" i="3"/>
  <c r="G39" i="3"/>
  <c r="F39" i="3"/>
  <c r="E39" i="3"/>
  <c r="D39" i="3"/>
  <c r="C39" i="3"/>
  <c r="H38" i="3"/>
  <c r="G38" i="3"/>
  <c r="F38" i="3"/>
  <c r="E38" i="3"/>
  <c r="D38" i="3"/>
  <c r="C38" i="3"/>
  <c r="H37" i="3"/>
  <c r="G37" i="3"/>
  <c r="F37" i="3"/>
  <c r="E37" i="3"/>
  <c r="D37" i="3"/>
  <c r="C37" i="3"/>
  <c r="H36" i="3"/>
  <c r="G36" i="3"/>
  <c r="F36" i="3"/>
  <c r="E36" i="3"/>
  <c r="D36" i="3"/>
  <c r="C36" i="3"/>
  <c r="H35" i="3"/>
  <c r="G35" i="3"/>
  <c r="F35" i="3"/>
  <c r="E35" i="3"/>
  <c r="D35" i="3"/>
  <c r="C35" i="3"/>
  <c r="H34" i="3"/>
  <c r="G34" i="3"/>
  <c r="F34" i="3"/>
  <c r="E34" i="3"/>
  <c r="D34" i="3"/>
  <c r="C34" i="3"/>
  <c r="H33" i="3"/>
  <c r="G33" i="3"/>
  <c r="F33" i="3"/>
  <c r="E33" i="3"/>
  <c r="D33" i="3"/>
  <c r="C33" i="3"/>
  <c r="H32" i="3"/>
  <c r="G32" i="3"/>
  <c r="F32" i="3"/>
  <c r="E32" i="3"/>
  <c r="D32" i="3"/>
  <c r="C32" i="3"/>
  <c r="H31" i="3"/>
  <c r="G31" i="3"/>
  <c r="F31" i="3"/>
  <c r="E31" i="3"/>
  <c r="D31" i="3"/>
  <c r="C31" i="3"/>
  <c r="H30" i="3"/>
  <c r="G30" i="3"/>
  <c r="F30" i="3"/>
  <c r="E30" i="3"/>
  <c r="D30" i="3"/>
  <c r="C30" i="3"/>
  <c r="H29" i="3"/>
  <c r="G29" i="3"/>
  <c r="F29" i="3"/>
  <c r="E29" i="3"/>
  <c r="D29" i="3"/>
  <c r="C29" i="3"/>
  <c r="H28" i="3"/>
  <c r="G28" i="3"/>
  <c r="F28" i="3"/>
  <c r="E28" i="3"/>
  <c r="D28" i="3"/>
  <c r="C28" i="3"/>
  <c r="H27" i="3"/>
  <c r="G27" i="3"/>
  <c r="F27" i="3"/>
  <c r="E27" i="3"/>
  <c r="D27" i="3"/>
  <c r="C27" i="3"/>
  <c r="H26" i="3"/>
  <c r="G26" i="3"/>
  <c r="F26" i="3"/>
  <c r="E26" i="3"/>
  <c r="D26" i="3"/>
  <c r="C26" i="3"/>
  <c r="H25" i="3"/>
  <c r="G25" i="3"/>
  <c r="F25" i="3"/>
  <c r="E25" i="3"/>
  <c r="D25" i="3"/>
  <c r="C25" i="3"/>
  <c r="H24" i="3"/>
  <c r="G24" i="3"/>
  <c r="F24" i="3"/>
  <c r="E24" i="3"/>
  <c r="D24" i="3"/>
  <c r="C24" i="3"/>
  <c r="H23" i="3"/>
  <c r="G23" i="3"/>
  <c r="F23" i="3"/>
  <c r="E23" i="3"/>
  <c r="D23" i="3"/>
  <c r="C23" i="3"/>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H8" i="3"/>
  <c r="G8" i="3"/>
  <c r="F8" i="3"/>
  <c r="E8" i="3"/>
  <c r="D8" i="3"/>
  <c r="C8" i="3"/>
  <c r="H7" i="3"/>
  <c r="G7" i="3"/>
  <c r="F7" i="3"/>
  <c r="E7" i="3"/>
  <c r="D7" i="3"/>
  <c r="C7" i="3"/>
  <c r="H6" i="3"/>
  <c r="G6" i="3"/>
  <c r="F6" i="3"/>
  <c r="E6" i="3"/>
  <c r="D6" i="3"/>
  <c r="C6" i="3"/>
  <c r="H5" i="3"/>
  <c r="G5" i="3"/>
  <c r="F5" i="3"/>
  <c r="E5" i="3"/>
  <c r="D5" i="3"/>
  <c r="C5" i="3"/>
  <c r="H4" i="3"/>
  <c r="G4" i="3"/>
  <c r="F4" i="3"/>
  <c r="E4" i="3"/>
  <c r="D4" i="3"/>
  <c r="C4" i="3"/>
  <c r="H3" i="3"/>
  <c r="G3" i="3"/>
  <c r="F3" i="3"/>
  <c r="E3" i="3"/>
  <c r="D3" i="3"/>
  <c r="C3" i="3"/>
  <c r="H2" i="3"/>
  <c r="G2" i="3"/>
  <c r="F2" i="3"/>
  <c r="E2" i="3"/>
  <c r="D2" i="3"/>
  <c r="C2" i="3"/>
  <c r="H1" i="3"/>
  <c r="G1" i="3"/>
  <c r="F1" i="3"/>
  <c r="E1" i="3"/>
  <c r="D1" i="3"/>
  <c r="C1" i="3"/>
</calcChain>
</file>

<file path=xl/sharedStrings.xml><?xml version="1.0" encoding="utf-8"?>
<sst xmlns="http://schemas.openxmlformats.org/spreadsheetml/2006/main" count="826" uniqueCount="309">
  <si>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</si>
  <si>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</si>
  <si>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</si>
  <si>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</si>
  <si>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</si>
  <si>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</si>
  <si>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</si>
  <si>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</si>
  <si>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</si>
  <si>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</si>
  <si>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</si>
  <si>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</si>
  <si>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</si>
  <si>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</si>
  <si>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</si>
  <si>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</si>
  <si>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</si>
  <si>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</si>
  <si>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</si>
  <si>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曾斐玲</t>
  </si>
  <si>
    <t>本人</t>
  </si>
  <si>
    <t>4</t>
  </si>
  <si>
    <t>金平</t>
  </si>
  <si>
    <t>大华</t>
  </si>
  <si>
    <t>福长</t>
  </si>
  <si>
    <t>租私房</t>
  </si>
  <si>
    <t>否</t>
  </si>
  <si>
    <t>低保证</t>
  </si>
  <si>
    <t>1356.16</t>
  </si>
  <si>
    <t>无</t>
  </si>
  <si>
    <t>谢品聪</t>
  </si>
  <si>
    <t>丈夫</t>
  </si>
  <si>
    <t>谢家裕</t>
  </si>
  <si>
    <t>儿子</t>
  </si>
  <si>
    <t>谢家乾</t>
  </si>
  <si>
    <t>袁文贞</t>
  </si>
  <si>
    <t>3</t>
  </si>
  <si>
    <t>光华</t>
  </si>
  <si>
    <t>焕金</t>
  </si>
  <si>
    <t>1811.68</t>
  </si>
  <si>
    <t>陈扬生</t>
  </si>
  <si>
    <t>陈扬辉</t>
  </si>
  <si>
    <t>1</t>
  </si>
  <si>
    <t>0</t>
  </si>
  <si>
    <t>庄惠娟</t>
  </si>
  <si>
    <t>6</t>
  </si>
  <si>
    <t>享祠</t>
  </si>
  <si>
    <t>自有住房+租私房</t>
  </si>
  <si>
    <t>849.28</t>
  </si>
  <si>
    <t>郑清标</t>
  </si>
  <si>
    <t>郑钦泉</t>
  </si>
  <si>
    <t>张慧</t>
  </si>
  <si>
    <t>儿媳</t>
  </si>
  <si>
    <t>郑培宇</t>
  </si>
  <si>
    <t>孙子</t>
  </si>
  <si>
    <t>郑宇森</t>
  </si>
  <si>
    <t>张丽卿</t>
  </si>
  <si>
    <t>2</t>
  </si>
  <si>
    <t>小公园</t>
  </si>
  <si>
    <t>盐埕</t>
  </si>
  <si>
    <t>1250</t>
  </si>
  <si>
    <t>蔡佳尔</t>
  </si>
  <si>
    <t>母子</t>
  </si>
  <si>
    <t>陈慈凤</t>
  </si>
  <si>
    <t>石炮台</t>
  </si>
  <si>
    <t>新陵</t>
  </si>
  <si>
    <t>775</t>
  </si>
  <si>
    <t>侯蕴儿</t>
  </si>
  <si>
    <t>女儿</t>
  </si>
  <si>
    <t>妻子</t>
  </si>
  <si>
    <t>沈丽芳</t>
  </si>
  <si>
    <t>永和</t>
  </si>
  <si>
    <t>201820554</t>
  </si>
  <si>
    <t>林雍勤</t>
  </si>
  <si>
    <t>华坞</t>
  </si>
  <si>
    <t>自由住房、租私房</t>
  </si>
  <si>
    <t>张如娟</t>
  </si>
  <si>
    <t>林丹莹</t>
  </si>
  <si>
    <t>201820605</t>
  </si>
  <si>
    <t>陈碧玉</t>
  </si>
  <si>
    <t>金平区</t>
  </si>
  <si>
    <t>颜昭宜</t>
  </si>
  <si>
    <t>201820634</t>
  </si>
  <si>
    <t>陈丽婵</t>
  </si>
  <si>
    <t>刘斌</t>
  </si>
  <si>
    <t>刘子腾</t>
  </si>
  <si>
    <t>刘子达</t>
  </si>
  <si>
    <t>201820611</t>
  </si>
  <si>
    <t>许燕华</t>
  </si>
  <si>
    <t>东方</t>
  </si>
  <si>
    <t>滨厦</t>
  </si>
  <si>
    <t>201820621</t>
  </si>
  <si>
    <t>王佩英</t>
  </si>
  <si>
    <t>海悦</t>
  </si>
  <si>
    <t>方碧璇</t>
  </si>
  <si>
    <t>201820528</t>
  </si>
  <si>
    <t>周喜文</t>
  </si>
  <si>
    <t>龙华</t>
  </si>
  <si>
    <t>林玲</t>
  </si>
  <si>
    <t>周沐欣</t>
  </si>
  <si>
    <t>201820548</t>
  </si>
  <si>
    <t>林惜英</t>
  </si>
  <si>
    <t>永兴</t>
  </si>
  <si>
    <t>201820509</t>
  </si>
  <si>
    <t>李惠华</t>
  </si>
  <si>
    <t>竟长</t>
  </si>
  <si>
    <t>郑楚和</t>
  </si>
  <si>
    <t>201820521</t>
  </si>
  <si>
    <t>许燕玲</t>
  </si>
  <si>
    <t>新潮</t>
  </si>
  <si>
    <t>陈许佳</t>
  </si>
  <si>
    <t>201820639</t>
  </si>
  <si>
    <t>陈文华</t>
  </si>
  <si>
    <t>厦岭</t>
  </si>
  <si>
    <t>陈乐瑶</t>
  </si>
  <si>
    <t>陈力旸</t>
  </si>
  <si>
    <t>郑丽玉</t>
  </si>
  <si>
    <t>母亲</t>
  </si>
  <si>
    <t>201820612</t>
  </si>
  <si>
    <t>黄财弟</t>
  </si>
  <si>
    <t>蔡云卿</t>
  </si>
  <si>
    <t>201820502</t>
  </si>
  <si>
    <t>郑丽卿</t>
  </si>
  <si>
    <t>荣华</t>
  </si>
  <si>
    <t>林东明</t>
  </si>
  <si>
    <t>林俊彬</t>
  </si>
  <si>
    <t>林晴妍</t>
  </si>
  <si>
    <t>林秀凤</t>
  </si>
  <si>
    <t>卢建华</t>
  </si>
  <si>
    <t>何春明</t>
  </si>
  <si>
    <t>杨惠娥</t>
  </si>
  <si>
    <t>何文聪</t>
  </si>
  <si>
    <t>何文婷</t>
  </si>
  <si>
    <t>许朱苹</t>
  </si>
  <si>
    <t>林创文</t>
  </si>
  <si>
    <t>林湟山</t>
  </si>
  <si>
    <t>彭玉君</t>
  </si>
  <si>
    <t>黄子轩</t>
  </si>
  <si>
    <t>张楠秋</t>
  </si>
  <si>
    <t>曾楚君</t>
  </si>
  <si>
    <t>张婷</t>
  </si>
  <si>
    <t>郑灿城</t>
  </si>
  <si>
    <t>邓彩贤</t>
  </si>
  <si>
    <t>郑翔文</t>
  </si>
  <si>
    <t>郑能量</t>
  </si>
  <si>
    <t>姚少华</t>
  </si>
  <si>
    <t>张淡娟</t>
  </si>
  <si>
    <t>姚铄烁</t>
  </si>
  <si>
    <t>庄曼婷</t>
  </si>
  <si>
    <t>姚文英</t>
  </si>
  <si>
    <t>辛俊敏</t>
  </si>
  <si>
    <t>李丽霞</t>
  </si>
  <si>
    <t>辛煜杭</t>
  </si>
  <si>
    <t>辛煜轩</t>
  </si>
  <si>
    <t>郑如花</t>
  </si>
  <si>
    <t>金晋绪</t>
  </si>
  <si>
    <t>林娇弟</t>
  </si>
  <si>
    <t>林益光</t>
  </si>
  <si>
    <t>翁素丽</t>
  </si>
  <si>
    <t>陈昌龙</t>
  </si>
  <si>
    <t>陈仲宜</t>
  </si>
  <si>
    <t>陈伯宜</t>
  </si>
  <si>
    <t>陈春妮</t>
  </si>
  <si>
    <t>蔡锦銮</t>
  </si>
  <si>
    <t>郭松茂</t>
  </si>
  <si>
    <t>郭伊霓</t>
  </si>
  <si>
    <t>陈彩云</t>
  </si>
  <si>
    <t>许妍瑩</t>
  </si>
  <si>
    <t>罗泽鹏</t>
  </si>
  <si>
    <t>罗雍维</t>
  </si>
  <si>
    <t>游佩君</t>
  </si>
  <si>
    <t>王锦存</t>
  </si>
  <si>
    <t>王博銮</t>
  </si>
  <si>
    <t>王博达</t>
  </si>
  <si>
    <t>王博丹</t>
  </si>
  <si>
    <t>丁宋明</t>
  </si>
  <si>
    <t>赵姗姗</t>
  </si>
  <si>
    <t>赵扬扬</t>
  </si>
  <si>
    <t>姚欣兰</t>
  </si>
  <si>
    <t>陈巧粧</t>
  </si>
  <si>
    <t>林立恺</t>
  </si>
  <si>
    <t>黄暖</t>
  </si>
  <si>
    <t>陈逸纯</t>
  </si>
  <si>
    <t>林少龙</t>
  </si>
  <si>
    <t>谢晓红</t>
  </si>
  <si>
    <t>林诗雅</t>
  </si>
  <si>
    <t>郑爱侬</t>
  </si>
  <si>
    <t>张丽容</t>
  </si>
  <si>
    <t>林丽君</t>
  </si>
  <si>
    <t>蔡静卿</t>
  </si>
  <si>
    <t>许成森</t>
  </si>
  <si>
    <t>魏妹仔</t>
  </si>
  <si>
    <t>许嘉丽</t>
  </si>
  <si>
    <t>陈建明</t>
  </si>
  <si>
    <t>陈楚玲</t>
  </si>
  <si>
    <t>陈玫璇</t>
  </si>
  <si>
    <t>陈虹钰</t>
  </si>
  <si>
    <t>李粉琴</t>
  </si>
  <si>
    <t>彭招卿</t>
  </si>
  <si>
    <t>陈文水</t>
  </si>
  <si>
    <t>陈怡翔</t>
  </si>
  <si>
    <t>黄华伟</t>
  </si>
  <si>
    <t>王志坤</t>
  </si>
  <si>
    <t>方佩君</t>
  </si>
  <si>
    <t>陈伟彬</t>
  </si>
  <si>
    <t>陈锦松</t>
  </si>
  <si>
    <t>陈得茂</t>
  </si>
  <si>
    <t>杨两叶</t>
  </si>
  <si>
    <t>陈晓萍</t>
  </si>
  <si>
    <t>李泽航</t>
  </si>
  <si>
    <t>苏少君</t>
  </si>
  <si>
    <t>谢礼宾</t>
  </si>
  <si>
    <t>谢境铭</t>
  </si>
  <si>
    <t>肖伟才</t>
  </si>
  <si>
    <t>姚銮仙</t>
  </si>
  <si>
    <t>周辉林</t>
  </si>
  <si>
    <t>钟玳瑁</t>
  </si>
  <si>
    <t>周凯文</t>
  </si>
  <si>
    <t>蚁振江</t>
  </si>
  <si>
    <t>林小丽</t>
  </si>
  <si>
    <t>蚁钰敏</t>
  </si>
  <si>
    <t>蚁培聪</t>
  </si>
  <si>
    <t>杨婷婷</t>
  </si>
  <si>
    <t>林传辉</t>
  </si>
  <si>
    <t>陈燕</t>
  </si>
  <si>
    <t>林紫旋</t>
  </si>
  <si>
    <t>林展熙</t>
  </si>
  <si>
    <t>方巧贞</t>
  </si>
  <si>
    <t>林伟鹏</t>
  </si>
  <si>
    <t>曾丽华</t>
  </si>
  <si>
    <t>林嵩</t>
  </si>
  <si>
    <t>吴伟明</t>
  </si>
  <si>
    <t>陈玉卿</t>
  </si>
  <si>
    <t>吴健帆</t>
  </si>
  <si>
    <t>陈燕君</t>
  </si>
  <si>
    <t>吴佳慧</t>
  </si>
  <si>
    <t>许可仪</t>
  </si>
  <si>
    <t>胡斌</t>
  </si>
  <si>
    <t>胡媛</t>
  </si>
  <si>
    <t>陈腾达</t>
  </si>
  <si>
    <t>胡楠焜</t>
  </si>
  <si>
    <t>陈冠霖</t>
  </si>
  <si>
    <t>蔡丽花</t>
  </si>
  <si>
    <t>林源钿</t>
  </si>
  <si>
    <t>林少娜</t>
  </si>
  <si>
    <t>陈希睿</t>
  </si>
  <si>
    <t>陈庆雄</t>
  </si>
  <si>
    <t>姚觉平</t>
  </si>
  <si>
    <t>许勉璇</t>
  </si>
  <si>
    <t>姚梓城</t>
  </si>
  <si>
    <t>姚梓艺</t>
  </si>
  <si>
    <t>陈卫红</t>
  </si>
  <si>
    <t>林闻宜</t>
  </si>
  <si>
    <t>林祈</t>
  </si>
  <si>
    <t>罗楚生</t>
  </si>
  <si>
    <t>陈淑平</t>
  </si>
  <si>
    <t>罗斯腾</t>
  </si>
  <si>
    <t>罗斯毅</t>
  </si>
  <si>
    <t>44050419651002****</t>
  </si>
  <si>
    <t>44010619611127****</t>
  </si>
  <si>
    <t>44050819970228****</t>
  </si>
  <si>
    <t>44050819920310****</t>
  </si>
  <si>
    <t>44050219541204****</t>
  </si>
  <si>
    <t>44050919861030****</t>
  </si>
  <si>
    <t>44050919880730****</t>
  </si>
  <si>
    <t>44050219520707****</t>
  </si>
  <si>
    <t>44052419470910****</t>
  </si>
  <si>
    <t>44050919790127****</t>
  </si>
  <si>
    <t>43092119830822****</t>
  </si>
  <si>
    <t>44051120111118****</t>
  </si>
  <si>
    <t>44051120200327****</t>
  </si>
  <si>
    <t>44050419600708****</t>
  </si>
  <si>
    <t>44050919831014****</t>
  </si>
  <si>
    <t>44050919850216****</t>
  </si>
  <si>
    <t>44051120110424****</t>
  </si>
  <si>
    <t>44050319570525****</t>
  </si>
  <si>
    <t>44050419581109****</t>
  </si>
  <si>
    <t>44050519590118****</t>
  </si>
  <si>
    <t>44050819940412****</t>
  </si>
  <si>
    <t>44050419670814****</t>
  </si>
  <si>
    <t>44050419631223****</t>
  </si>
  <si>
    <t>44050319730403****</t>
  </si>
  <si>
    <t>44050319710714****</t>
  </si>
  <si>
    <t>44050920010913****</t>
  </si>
  <si>
    <t>44052519650717****</t>
  </si>
  <si>
    <t>44050419520310****</t>
  </si>
  <si>
    <t>44050919901107****</t>
  </si>
  <si>
    <t>44050519680124****</t>
  </si>
  <si>
    <t>44050319690818****</t>
  </si>
  <si>
    <t>44051120040625****</t>
  </si>
  <si>
    <t>44050319490915****</t>
  </si>
  <si>
    <t>44050419540430****</t>
  </si>
  <si>
    <t>44050419461002****</t>
  </si>
  <si>
    <t>44050319680906****</t>
  </si>
  <si>
    <t>44050919930806****</t>
  </si>
  <si>
    <t>44050219680516****</t>
  </si>
  <si>
    <t>44050820000319****</t>
  </si>
  <si>
    <t>44051120080101****</t>
  </si>
  <si>
    <t>44050219440714****</t>
  </si>
  <si>
    <t>44050419600903****</t>
  </si>
  <si>
    <t>44052119640211****</t>
  </si>
  <si>
    <t>44050419640425****</t>
  </si>
  <si>
    <t>44050219580428****</t>
  </si>
  <si>
    <t>44050919880112****</t>
  </si>
  <si>
    <t>44050919910302****</t>
  </si>
  <si>
    <t>备注：表中“家庭人均月收入（元）”、“家庭财产申报情况”按申请人申报进行公示，需待人社、公积金、民政、公安车管、工商、部门进一步核实结果。</t>
    <phoneticPr fontId="11" type="noConversion"/>
  </si>
  <si>
    <t>2021年第九批符合汕头市本级住房租赁补贴保障条件的续补申请家庭名单（共18户）</t>
    <phoneticPr fontId="11" type="noConversion"/>
  </si>
  <si>
    <t>自有住房、租私房</t>
    <phoneticPr fontId="11" type="noConversion"/>
  </si>
  <si>
    <t>时间：2021年9月15日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</si>
</sst>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1"/>
      <name val="Arial"/>
      <family val="2"/>
    </font>
    <font>
      <sz val="11"/>
      <name val="Arial"/>
      <family val="2"/>
    </font>
    <font>
      <sz val="11"/>
      <color indexed="8"/>
      <name val="宋体"/>
      <family val="3"/>
      <charset val="134"/>
    </font>
    <font>
      <sz val="11"/>
      <name val="宋体"/>
      <family val="3"/>
      <charset val="134"/>
      <scheme val="minor"/>
    </font>
    <font>
      <b/>
      <sz val="11"/>
      <name val="宋体"/>
      <family val="3"/>
      <charset val="134"/>
      <scheme val="minor"/>
    </font>
    <font>
      <sz val="14"/>
      <name val="宋体"/>
      <family val="3"/>
      <charset val="134"/>
      <scheme val="minor"/>
    </font>
    <font>
      <sz val="11"/>
      <color indexed="8"/>
      <name val="宋体"/>
      <family val="3"/>
      <charset val="134"/>
      <scheme val="minor"/>
    </font>
    <font>
      <sz val="12"/>
      <name val="宋体"/>
      <family val="3"/>
      <charset val="134"/>
      <scheme val="minor"/>
    </font>
    <font>
      <sz val="10"/>
      <name val="Arial"/>
      <family val="2"/>
    </font>
    <font>
      <sz val="12"/>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alignment vertical="center"/>
    </xf>
    <xf numFmtId="0" fontId="10" fillId="0" borderId="0"/>
    <xf numFmtId="0" fontId="9" fillId="0" borderId="0" applyNumberFormat="0" applyFill="0" applyBorder="0" applyAlignment="0" applyProtection="0"/>
    <xf numFmtId="0" fontId="9" fillId="0" borderId="0" applyNumberFormat="0" applyFill="0" applyBorder="0" applyAlignment="0" applyProtection="0"/>
  </cellStyleXfs>
  <cellXfs count="25">
    <xf numFmtId="0" fontId="0" fillId="0" borderId="0" xfId="0">
      <alignment vertical="center"/>
    </xf>
    <xf numFmtId="0" fontId="0" fillId="0" borderId="0" xfId="0" applyAlignment="1">
      <alignment horizontal="center" vertical="center"/>
    </xf>
    <xf numFmtId="0" fontId="1" fillId="0" borderId="0" xfId="4" applyFont="1" applyBorder="1" applyAlignment="1">
      <alignment vertical="center" wrapText="1"/>
    </xf>
    <xf numFmtId="0" fontId="2" fillId="0" borderId="0" xfId="4" applyFont="1" applyBorder="1" applyAlignment="1">
      <alignment vertical="center"/>
    </xf>
    <xf numFmtId="0" fontId="3" fillId="0" borderId="0" xfId="1" applyFont="1" applyAlignment="1">
      <alignment vertical="center"/>
    </xf>
    <xf numFmtId="0" fontId="4" fillId="0" borderId="0" xfId="4" applyFont="1" applyBorder="1" applyAlignment="1">
      <alignment vertical="center"/>
    </xf>
    <xf numFmtId="0" fontId="4" fillId="0" borderId="0" xfId="4" applyFont="1" applyBorder="1" applyAlignment="1">
      <alignment vertical="center" wrapText="1"/>
    </xf>
    <xf numFmtId="0" fontId="5" fillId="0" borderId="0" xfId="4" applyFont="1" applyBorder="1" applyAlignment="1">
      <alignment vertical="center"/>
    </xf>
    <xf numFmtId="0" fontId="6" fillId="0" borderId="1" xfId="4" applyFont="1" applyBorder="1" applyAlignment="1">
      <alignment horizontal="center" vertical="center"/>
    </xf>
    <xf numFmtId="0" fontId="5" fillId="0" borderId="0" xfId="4" applyFont="1" applyBorder="1" applyAlignment="1">
      <alignment vertical="center" wrapText="1"/>
    </xf>
    <xf numFmtId="0" fontId="5" fillId="0" borderId="0" xfId="4" applyFont="1" applyAlignment="1">
      <alignment vertical="center"/>
    </xf>
    <xf numFmtId="0" fontId="4" fillId="0" borderId="0" xfId="4" applyFont="1" applyAlignment="1">
      <alignment vertical="center"/>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1" xfId="4" applyFont="1" applyBorder="1" applyAlignment="1">
      <alignment horizontal="center" vertical="center" wrapText="1"/>
    </xf>
    <xf numFmtId="0" fontId="8" fillId="0" borderId="0" xfId="0" applyFont="1" applyFill="1" applyBorder="1" applyAlignment="1">
      <alignment vertical="center"/>
    </xf>
    <xf numFmtId="0" fontId="5" fillId="0" borderId="0" xfId="4" applyFont="1" applyBorder="1" applyAlignment="1">
      <alignment horizontal="center" vertical="center"/>
    </xf>
    <xf numFmtId="0" fontId="5" fillId="0" borderId="0" xfId="4" applyFont="1" applyBorder="1" applyAlignment="1">
      <alignment horizontal="center"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7" fillId="0" borderId="0" xfId="1" applyFont="1" applyAlignment="1">
      <alignment horizontal="center" vertical="center"/>
    </xf>
    <xf numFmtId="0" fontId="7" fillId="0" borderId="0" xfId="1" applyFont="1" applyAlignment="1">
      <alignment horizontal="center" vertical="center" wrapText="1"/>
    </xf>
    <xf numFmtId="0" fontId="5" fillId="0" borderId="1" xfId="4" applyFont="1" applyBorder="1" applyAlignment="1">
      <alignment horizontal="center" vertical="center" wrapText="1"/>
    </xf>
    <xf numFmtId="0" fontId="6" fillId="0" borderId="1" xfId="4" applyFont="1" applyBorder="1" applyAlignment="1">
      <alignment horizontal="center" vertical="center"/>
    </xf>
    <xf numFmtId="0" fontId="6" fillId="0" borderId="1" xfId="4" applyFont="1" applyBorder="1" applyAlignment="1">
      <alignment horizontal="center" vertical="center" wrapText="1"/>
    </xf>
  </cellXfs>
  <cellStyles count="5">
    <cellStyle name="常规" xfId="0" builtinId="0"/>
    <cellStyle name="常规 2" xfId="4"/>
    <cellStyle name="常规 2 10" xfId="3"/>
    <cellStyle name="常规 2 2" xfId="2"/>
    <cellStyle name="常规 34 2 2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0&#23478;&#24237;&#20449;&#24687;&#34920;%20&#24742;&#21644;%20&#32493;&#34917;202107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C1" t="str">
            <v>业务号</v>
          </cell>
          <cell r="D1" t="str">
            <v>申请人姓名</v>
          </cell>
          <cell r="E1" t="str">
            <v>身份证号码</v>
          </cell>
          <cell r="F1" t="str">
            <v>联系电话</v>
          </cell>
          <cell r="G1" t="str">
            <v>持证种类</v>
          </cell>
          <cell r="H1" t="str">
            <v>持证人姓名</v>
          </cell>
          <cell r="I1" t="str">
            <v>与申请人关系</v>
          </cell>
          <cell r="J1" t="str">
            <v>发证日期</v>
          </cell>
          <cell r="K1" t="str">
            <v>家庭人数</v>
          </cell>
          <cell r="L1" t="str">
            <v>人均月
收入（元）</v>
          </cell>
          <cell r="M1" t="str">
            <v>是否退役军人家庭</v>
          </cell>
          <cell r="N1" t="str">
            <v>是否优抚对象</v>
          </cell>
          <cell r="O1" t="str">
            <v>残疾人数</v>
          </cell>
          <cell r="P1" t="str">
            <v>残疾人姓名</v>
          </cell>
          <cell r="Q1" t="str">
            <v>残疾类型</v>
          </cell>
          <cell r="R1" t="str">
            <v>患病人数</v>
          </cell>
          <cell r="S1" t="str">
            <v>重病人姓名</v>
          </cell>
          <cell r="T1" t="str">
            <v>患病类型</v>
          </cell>
          <cell r="U1" t="str">
            <v>户籍地址</v>
          </cell>
          <cell r="V1" t="str">
            <v>现住址</v>
          </cell>
          <cell r="W1" t="str">
            <v>承诺地址</v>
          </cell>
          <cell r="X1" t="str">
            <v>住房性质</v>
          </cell>
          <cell r="Y1" t="str">
            <v>原自有房产（公房）是否属
危房</v>
          </cell>
          <cell r="Z1" t="str">
            <v>现是否居住危房</v>
          </cell>
          <cell r="AA1" t="str">
            <v>建筑面积（㎡）</v>
          </cell>
          <cell r="AB1" t="str">
            <v>人均建筑面积（㎡）</v>
          </cell>
          <cell r="AC1" t="str">
            <v>行政区</v>
          </cell>
          <cell r="AD1" t="str">
            <v>街道
（单位）</v>
          </cell>
          <cell r="AE1" t="str">
            <v>居委</v>
          </cell>
          <cell r="AF1" t="str">
            <v>备注</v>
          </cell>
          <cell r="AG1" t="str">
            <v>受理人</v>
          </cell>
          <cell r="AH1" t="str">
            <v>受理日期</v>
          </cell>
          <cell r="AI1" t="str">
            <v>初审日期</v>
          </cell>
          <cell r="AJ1" t="str">
            <v>初审人</v>
          </cell>
        </row>
        <row r="2">
          <cell r="C2">
            <v>201820074</v>
          </cell>
          <cell r="D2" t="str">
            <v>魏锦城</v>
          </cell>
          <cell r="E2" t="str">
            <v>440502193607230810</v>
          </cell>
          <cell r="F2">
            <v>13380494013</v>
          </cell>
          <cell r="K2">
            <v>2</v>
          </cell>
          <cell r="L2">
            <v>1410.93</v>
          </cell>
          <cell r="M2" t="str">
            <v>否</v>
          </cell>
          <cell r="N2" t="str">
            <v>否</v>
          </cell>
          <cell r="U2" t="str">
            <v>升平区同济三直路102号</v>
          </cell>
          <cell r="V2" t="str">
            <v>光华北二路16号304房</v>
          </cell>
          <cell r="W2" t="str">
            <v>光华北二路16号304房</v>
          </cell>
          <cell r="X2" t="str">
            <v>自有房产
租私房</v>
          </cell>
          <cell r="Y2" t="str">
            <v>是</v>
          </cell>
          <cell r="Z2" t="str">
            <v>否</v>
          </cell>
          <cell r="AA2">
            <v>0</v>
          </cell>
          <cell r="AB2">
            <v>0</v>
          </cell>
          <cell r="AC2" t="str">
            <v>金平</v>
          </cell>
          <cell r="AD2" t="str">
            <v>光华</v>
          </cell>
          <cell r="AE2" t="str">
            <v>焕金</v>
          </cell>
          <cell r="AG2">
            <v>44323</v>
          </cell>
          <cell r="AH2" t="str">
            <v>黄晓祺</v>
          </cell>
          <cell r="AI2">
            <v>44329</v>
          </cell>
          <cell r="AJ2" t="str">
            <v>陈悦和</v>
          </cell>
        </row>
        <row r="3">
          <cell r="C3">
            <v>201820268</v>
          </cell>
          <cell r="D3" t="str">
            <v>陈君英</v>
          </cell>
          <cell r="E3" t="str">
            <v>440502197008050824</v>
          </cell>
          <cell r="F3">
            <v>13926773239</v>
          </cell>
          <cell r="K3">
            <v>2</v>
          </cell>
          <cell r="L3">
            <v>1325</v>
          </cell>
          <cell r="M3" t="str">
            <v>否</v>
          </cell>
          <cell r="N3" t="str">
            <v>否</v>
          </cell>
          <cell r="U3" t="str">
            <v>三让路14号06</v>
          </cell>
          <cell r="V3" t="str">
            <v>浮东东霞三巷1号</v>
          </cell>
          <cell r="W3" t="str">
            <v>浮东东霞三巷1号</v>
          </cell>
          <cell r="X3" t="str">
            <v>租私房</v>
          </cell>
          <cell r="Y3" t="str">
            <v>否</v>
          </cell>
          <cell r="Z3" t="str">
            <v>否</v>
          </cell>
          <cell r="AA3">
            <v>0</v>
          </cell>
          <cell r="AB3">
            <v>0</v>
          </cell>
          <cell r="AC3" t="str">
            <v>金平</v>
          </cell>
          <cell r="AD3" t="str">
            <v>石炮台</v>
          </cell>
          <cell r="AE3" t="str">
            <v>新湖</v>
          </cell>
          <cell r="AG3">
            <v>44323</v>
          </cell>
          <cell r="AH3" t="str">
            <v>黄晓祺</v>
          </cell>
          <cell r="AI3">
            <v>44329</v>
          </cell>
          <cell r="AJ3" t="str">
            <v>陈悦和</v>
          </cell>
        </row>
        <row r="4">
          <cell r="C4">
            <v>201820017</v>
          </cell>
          <cell r="D4" t="str">
            <v>彭智雄</v>
          </cell>
          <cell r="E4" t="str">
            <v>44050319660407041X</v>
          </cell>
          <cell r="F4">
            <v>13623001900</v>
          </cell>
          <cell r="G4" t="str">
            <v>低保证</v>
          </cell>
          <cell r="H4" t="str">
            <v>彭智雄</v>
          </cell>
          <cell r="I4" t="str">
            <v>本人</v>
          </cell>
          <cell r="J4" t="str">
            <v>2016.8.8</v>
          </cell>
          <cell r="K4">
            <v>1</v>
          </cell>
          <cell r="L4">
            <v>0</v>
          </cell>
          <cell r="M4" t="str">
            <v>否</v>
          </cell>
          <cell r="N4" t="str">
            <v>否</v>
          </cell>
          <cell r="O4">
            <v>1</v>
          </cell>
          <cell r="P4" t="str">
            <v>彭智雄</v>
          </cell>
          <cell r="Q4" t="str">
            <v>肢体三级</v>
          </cell>
          <cell r="U4" t="str">
            <v>育善街1座2号门506房</v>
          </cell>
          <cell r="V4" t="str">
            <v>光华路5号之第一间楼下</v>
          </cell>
          <cell r="W4" t="str">
            <v>光华路5号之第一间楼下</v>
          </cell>
          <cell r="X4" t="str">
            <v>租私房</v>
          </cell>
          <cell r="Y4" t="str">
            <v>否</v>
          </cell>
          <cell r="Z4" t="str">
            <v>否</v>
          </cell>
          <cell r="AA4">
            <v>0</v>
          </cell>
          <cell r="AB4">
            <v>0</v>
          </cell>
          <cell r="AC4" t="str">
            <v>金平</v>
          </cell>
          <cell r="AD4" t="str">
            <v>小公园</v>
          </cell>
          <cell r="AE4" t="str">
            <v>怀安</v>
          </cell>
          <cell r="AG4">
            <v>44323</v>
          </cell>
          <cell r="AH4" t="str">
            <v>黄晓祺</v>
          </cell>
          <cell r="AI4">
            <v>44329</v>
          </cell>
          <cell r="AJ4" t="str">
            <v>陈悦和</v>
          </cell>
        </row>
        <row r="5">
          <cell r="C5">
            <v>201820029</v>
          </cell>
          <cell r="D5" t="str">
            <v>陈思攀</v>
          </cell>
          <cell r="E5" t="str">
            <v>440508198411033314</v>
          </cell>
          <cell r="F5">
            <v>18823992818</v>
          </cell>
          <cell r="K5">
            <v>3</v>
          </cell>
          <cell r="L5">
            <v>1850</v>
          </cell>
          <cell r="M5" t="str">
            <v>否</v>
          </cell>
          <cell r="N5" t="str">
            <v>否</v>
          </cell>
          <cell r="U5" t="str">
            <v>集成里3号102房</v>
          </cell>
          <cell r="V5" t="str">
            <v>金樟苑12栋3梯706室</v>
          </cell>
          <cell r="W5" t="str">
            <v>金樟苑12栋3梯706室</v>
          </cell>
          <cell r="X5" t="str">
            <v>租私房</v>
          </cell>
          <cell r="Y5" t="str">
            <v>否</v>
          </cell>
          <cell r="Z5" t="str">
            <v>否</v>
          </cell>
          <cell r="AA5">
            <v>0</v>
          </cell>
          <cell r="AB5">
            <v>0</v>
          </cell>
          <cell r="AC5" t="str">
            <v>金平</v>
          </cell>
          <cell r="AD5" t="str">
            <v>大华</v>
          </cell>
          <cell r="AE5" t="str">
            <v>集成</v>
          </cell>
          <cell r="AG5">
            <v>44322</v>
          </cell>
          <cell r="AH5" t="str">
            <v>黄晓祺</v>
          </cell>
          <cell r="AI5">
            <v>44329</v>
          </cell>
          <cell r="AJ5" t="str">
            <v>陈悦和</v>
          </cell>
        </row>
        <row r="6">
          <cell r="C6">
            <v>201820166</v>
          </cell>
          <cell r="D6" t="str">
            <v>罗燕绚</v>
          </cell>
          <cell r="E6" t="str">
            <v>440508198207091023</v>
          </cell>
          <cell r="F6">
            <v>13433376165</v>
          </cell>
          <cell r="G6" t="str">
            <v>低保证</v>
          </cell>
          <cell r="H6" t="str">
            <v>罗燕绚</v>
          </cell>
          <cell r="I6" t="str">
            <v>本人</v>
          </cell>
          <cell r="J6" t="str">
            <v>2018/6/2</v>
          </cell>
          <cell r="K6">
            <v>4</v>
          </cell>
          <cell r="L6">
            <v>0</v>
          </cell>
          <cell r="M6" t="str">
            <v>否</v>
          </cell>
          <cell r="N6" t="str">
            <v>否</v>
          </cell>
          <cell r="O6">
            <v>2</v>
          </cell>
          <cell r="P6" t="str">
            <v>罗燕绚，战丽朋</v>
          </cell>
          <cell r="Q6" t="str">
            <v>听力三级，肢体二级</v>
          </cell>
          <cell r="U6" t="str">
            <v>国平路120号</v>
          </cell>
          <cell r="V6" t="str">
            <v>金砂新门路三直巷5号</v>
          </cell>
          <cell r="W6" t="str">
            <v>金砂新门路三直巷5号</v>
          </cell>
          <cell r="X6" t="str">
            <v>租私房</v>
          </cell>
          <cell r="Y6" t="str">
            <v>否</v>
          </cell>
          <cell r="Z6" t="str">
            <v>否</v>
          </cell>
          <cell r="AA6">
            <v>0</v>
          </cell>
          <cell r="AB6">
            <v>0</v>
          </cell>
          <cell r="AC6" t="str">
            <v>金平</v>
          </cell>
          <cell r="AD6" t="str">
            <v>小公园</v>
          </cell>
          <cell r="AE6" t="str">
            <v>荣华</v>
          </cell>
          <cell r="AG6">
            <v>44326</v>
          </cell>
          <cell r="AH6" t="str">
            <v>纪钦泽</v>
          </cell>
          <cell r="AI6">
            <v>44335</v>
          </cell>
          <cell r="AJ6" t="str">
            <v>陈悦和</v>
          </cell>
        </row>
        <row r="7">
          <cell r="C7">
            <v>201820188</v>
          </cell>
          <cell r="D7" t="str">
            <v>李亚蜜</v>
          </cell>
          <cell r="E7" t="str">
            <v>440505196103040020</v>
          </cell>
          <cell r="F7" t="str">
            <v>13642204225</v>
          </cell>
          <cell r="K7">
            <v>1</v>
          </cell>
          <cell r="L7">
            <v>1870.24</v>
          </cell>
          <cell r="M7" t="str">
            <v>否</v>
          </cell>
          <cell r="N7" t="str">
            <v>否</v>
          </cell>
          <cell r="U7" t="str">
            <v>红领巾路37号6座201房</v>
          </cell>
          <cell r="V7" t="str">
            <v>华侨新村路1号2座506</v>
          </cell>
          <cell r="W7" t="str">
            <v>红领巾路37号6座201房</v>
          </cell>
          <cell r="X7" t="str">
            <v>租私房</v>
          </cell>
          <cell r="Y7" t="str">
            <v>否</v>
          </cell>
          <cell r="Z7" t="str">
            <v>否</v>
          </cell>
          <cell r="AA7">
            <v>0</v>
          </cell>
          <cell r="AB7">
            <v>0</v>
          </cell>
          <cell r="AC7" t="str">
            <v>金平</v>
          </cell>
          <cell r="AD7" t="str">
            <v>石炮台</v>
          </cell>
          <cell r="AE7" t="str">
            <v>新陵</v>
          </cell>
          <cell r="AG7">
            <v>44327</v>
          </cell>
          <cell r="AH7" t="str">
            <v>纪钦泽</v>
          </cell>
          <cell r="AI7">
            <v>44335</v>
          </cell>
          <cell r="AJ7" t="str">
            <v>陈悦和</v>
          </cell>
        </row>
        <row r="8">
          <cell r="C8">
            <v>201820190</v>
          </cell>
          <cell r="D8" t="str">
            <v>袁庆源</v>
          </cell>
          <cell r="E8" t="str">
            <v>440502196506170410</v>
          </cell>
          <cell r="F8" t="str">
            <v>15815059941</v>
          </cell>
          <cell r="K8">
            <v>1</v>
          </cell>
          <cell r="L8">
            <v>1550</v>
          </cell>
          <cell r="M8" t="str">
            <v>否</v>
          </cell>
          <cell r="N8" t="str">
            <v>否</v>
          </cell>
          <cell r="U8" t="str">
            <v>瑞平路4号</v>
          </cell>
          <cell r="V8" t="str">
            <v>东门大路西一巷15号501</v>
          </cell>
          <cell r="W8" t="str">
            <v>东门大路西一巷15号501</v>
          </cell>
          <cell r="X8" t="str">
            <v>租私房</v>
          </cell>
          <cell r="Y8" t="str">
            <v>否</v>
          </cell>
          <cell r="Z8" t="str">
            <v>否</v>
          </cell>
          <cell r="AA8">
            <v>0</v>
          </cell>
          <cell r="AB8">
            <v>0</v>
          </cell>
          <cell r="AC8" t="str">
            <v>金平</v>
          </cell>
          <cell r="AD8" t="str">
            <v>小公园</v>
          </cell>
          <cell r="AE8" t="str">
            <v>福祥</v>
          </cell>
          <cell r="AG8">
            <v>44329</v>
          </cell>
          <cell r="AH8" t="str">
            <v>纪钦泽</v>
          </cell>
          <cell r="AI8">
            <v>44335</v>
          </cell>
          <cell r="AJ8" t="str">
            <v>陈悦和</v>
          </cell>
        </row>
        <row r="9">
          <cell r="C9">
            <v>201820006</v>
          </cell>
          <cell r="D9" t="str">
            <v>林文英</v>
          </cell>
          <cell r="E9" t="str">
            <v>440505196107101468</v>
          </cell>
          <cell r="F9" t="str">
            <v>13692017897</v>
          </cell>
          <cell r="K9" t="str">
            <v>1</v>
          </cell>
          <cell r="L9" t="str">
            <v>2533.76</v>
          </cell>
          <cell r="M9" t="str">
            <v>否</v>
          </cell>
          <cell r="N9" t="str">
            <v>否</v>
          </cell>
          <cell r="U9" t="str">
            <v>红领巾路8号6座602房</v>
          </cell>
          <cell r="V9" t="str">
            <v>黄岗路11号2座101房</v>
          </cell>
          <cell r="W9" t="str">
            <v>黄岗路11号2座101房</v>
          </cell>
          <cell r="X9" t="str">
            <v>租私房</v>
          </cell>
          <cell r="Y9" t="str">
            <v>否</v>
          </cell>
          <cell r="Z9" t="str">
            <v>否</v>
          </cell>
          <cell r="AA9">
            <v>0</v>
          </cell>
          <cell r="AB9">
            <v>0</v>
          </cell>
          <cell r="AC9" t="str">
            <v>金平</v>
          </cell>
          <cell r="AD9" t="str">
            <v>大华</v>
          </cell>
          <cell r="AE9" t="str">
            <v>葱陇</v>
          </cell>
          <cell r="AG9">
            <v>44326</v>
          </cell>
          <cell r="AH9" t="str">
            <v>纪钦泽</v>
          </cell>
          <cell r="AI9">
            <v>44335</v>
          </cell>
          <cell r="AJ9" t="str">
            <v>陈悦和</v>
          </cell>
        </row>
        <row r="10">
          <cell r="C10">
            <v>201820098</v>
          </cell>
          <cell r="D10" t="str">
            <v>林小英</v>
          </cell>
          <cell r="E10" t="str">
            <v>440503195705060427</v>
          </cell>
          <cell r="F10" t="str">
            <v>13924783522</v>
          </cell>
          <cell r="K10" t="str">
            <v>1</v>
          </cell>
          <cell r="L10" t="str">
            <v>2579.86</v>
          </cell>
          <cell r="M10" t="str">
            <v>否</v>
          </cell>
          <cell r="N10" t="str">
            <v>否</v>
          </cell>
          <cell r="U10" t="str">
            <v>仁和街22号三楼</v>
          </cell>
          <cell r="V10" t="str">
            <v>平西二街13号503房</v>
          </cell>
          <cell r="W10" t="str">
            <v>平西二街13号503房</v>
          </cell>
          <cell r="X10" t="str">
            <v>租私房</v>
          </cell>
          <cell r="Y10" t="str">
            <v>否</v>
          </cell>
          <cell r="Z10" t="str">
            <v>否</v>
          </cell>
          <cell r="AA10">
            <v>0</v>
          </cell>
          <cell r="AB10">
            <v>0</v>
          </cell>
          <cell r="AC10" t="str">
            <v>金平</v>
          </cell>
          <cell r="AD10" t="str">
            <v>小公园</v>
          </cell>
          <cell r="AE10" t="str">
            <v>德安</v>
          </cell>
          <cell r="AG10">
            <v>44326</v>
          </cell>
          <cell r="AH10" t="str">
            <v>纪钦泽</v>
          </cell>
          <cell r="AI10">
            <v>44335</v>
          </cell>
          <cell r="AJ10" t="str">
            <v>陈悦和</v>
          </cell>
        </row>
        <row r="11">
          <cell r="C11">
            <v>201820217</v>
          </cell>
          <cell r="D11" t="str">
            <v>池秀英</v>
          </cell>
          <cell r="E11" t="str">
            <v>440503195609210843</v>
          </cell>
          <cell r="F11" t="str">
            <v>13670388945</v>
          </cell>
          <cell r="K11" t="str">
            <v>1</v>
          </cell>
          <cell r="L11" t="str">
            <v>1958</v>
          </cell>
          <cell r="M11" t="str">
            <v>否</v>
          </cell>
          <cell r="N11" t="str">
            <v>否</v>
          </cell>
          <cell r="O11" t="str">
            <v>1</v>
          </cell>
          <cell r="P11" t="str">
            <v>池秀英</v>
          </cell>
          <cell r="Q11" t="str">
            <v>肢体三级</v>
          </cell>
          <cell r="U11" t="str">
            <v>汕头市永平路71号三楼</v>
          </cell>
          <cell r="V11" t="str">
            <v>民族路70号2梯403房</v>
          </cell>
          <cell r="W11" t="str">
            <v>民族路70号2梯403房</v>
          </cell>
          <cell r="X11" t="str">
            <v>租私房</v>
          </cell>
          <cell r="Y11" t="str">
            <v>否</v>
          </cell>
          <cell r="Z11" t="str">
            <v>否</v>
          </cell>
          <cell r="AA11">
            <v>0</v>
          </cell>
          <cell r="AB11">
            <v>0</v>
          </cell>
          <cell r="AC11" t="str">
            <v>金平</v>
          </cell>
          <cell r="AD11" t="str">
            <v>小公园</v>
          </cell>
          <cell r="AE11" t="str">
            <v>永和</v>
          </cell>
          <cell r="AG11">
            <v>44326</v>
          </cell>
          <cell r="AH11" t="str">
            <v>纪钦泽</v>
          </cell>
          <cell r="AI11">
            <v>44335</v>
          </cell>
          <cell r="AJ11" t="str">
            <v>陈悦和</v>
          </cell>
        </row>
        <row r="12">
          <cell r="C12">
            <v>201820204</v>
          </cell>
          <cell r="D12" t="str">
            <v>林志雄</v>
          </cell>
          <cell r="E12" t="str">
            <v>440502196401170035</v>
          </cell>
          <cell r="F12" t="str">
            <v>15916611514</v>
          </cell>
          <cell r="K12" t="str">
            <v>3</v>
          </cell>
          <cell r="L12" t="str">
            <v>2183.33</v>
          </cell>
          <cell r="M12" t="str">
            <v>否</v>
          </cell>
          <cell r="N12" t="str">
            <v>否</v>
          </cell>
          <cell r="U12" t="str">
            <v>乾太厝内19号</v>
          </cell>
          <cell r="V12" t="str">
            <v>中山路93号5幢501</v>
          </cell>
          <cell r="W12" t="str">
            <v>中山路93号5幢501</v>
          </cell>
          <cell r="X12" t="str">
            <v>租私房</v>
          </cell>
          <cell r="Y12" t="str">
            <v>否</v>
          </cell>
          <cell r="Z12" t="str">
            <v>否</v>
          </cell>
          <cell r="AA12">
            <v>0</v>
          </cell>
          <cell r="AB12">
            <v>0</v>
          </cell>
          <cell r="AC12" t="str">
            <v>金平区</v>
          </cell>
          <cell r="AD12" t="str">
            <v>小公园</v>
          </cell>
          <cell r="AE12" t="str">
            <v>福安</v>
          </cell>
          <cell r="AG12">
            <v>44327</v>
          </cell>
          <cell r="AH12" t="str">
            <v>纪钦泽</v>
          </cell>
          <cell r="AI12">
            <v>44335</v>
          </cell>
          <cell r="AJ12" t="str">
            <v>陈悦和</v>
          </cell>
        </row>
        <row r="13">
          <cell r="C13">
            <v>201820104</v>
          </cell>
          <cell r="D13" t="str">
            <v>庄楚云</v>
          </cell>
          <cell r="E13" t="str">
            <v>440503196701100449</v>
          </cell>
          <cell r="F13" t="str">
            <v>15916649546</v>
          </cell>
          <cell r="K13" t="str">
            <v>5</v>
          </cell>
          <cell r="L13" t="str">
            <v>1240</v>
          </cell>
          <cell r="M13" t="str">
            <v>否</v>
          </cell>
          <cell r="N13" t="str">
            <v>否</v>
          </cell>
          <cell r="U13" t="str">
            <v>享祠左巷14号106房</v>
          </cell>
          <cell r="V13" t="str">
            <v>享祠左巷14号106房</v>
          </cell>
          <cell r="W13" t="str">
            <v>享祠左巷14号106房</v>
          </cell>
          <cell r="X13" t="str">
            <v>租私房</v>
          </cell>
          <cell r="Y13" t="str">
            <v>否</v>
          </cell>
          <cell r="Z13" t="str">
            <v>否</v>
          </cell>
          <cell r="AA13">
            <v>0</v>
          </cell>
          <cell r="AB13">
            <v>0</v>
          </cell>
          <cell r="AC13" t="str">
            <v>金平</v>
          </cell>
          <cell r="AD13" t="str">
            <v>光华</v>
          </cell>
          <cell r="AE13" t="str">
            <v>享祠</v>
          </cell>
          <cell r="AG13">
            <v>44327</v>
          </cell>
          <cell r="AH13" t="str">
            <v>纪钦泽</v>
          </cell>
          <cell r="AI13">
            <v>44335</v>
          </cell>
          <cell r="AJ13" t="str">
            <v>陈悦和</v>
          </cell>
        </row>
        <row r="14">
          <cell r="C14">
            <v>201820296</v>
          </cell>
          <cell r="D14" t="str">
            <v>林素娇</v>
          </cell>
          <cell r="E14" t="str">
            <v>440524196001197448</v>
          </cell>
          <cell r="F14">
            <v>13433355304</v>
          </cell>
          <cell r="K14" t="str">
            <v>1</v>
          </cell>
          <cell r="L14" t="str">
            <v>0</v>
          </cell>
          <cell r="M14" t="str">
            <v>否</v>
          </cell>
          <cell r="N14" t="str">
            <v>否</v>
          </cell>
          <cell r="U14" t="str">
            <v>中华路48号304房</v>
          </cell>
          <cell r="V14" t="str">
            <v>中华路50号206房</v>
          </cell>
          <cell r="W14" t="str">
            <v>中华路50号206房</v>
          </cell>
          <cell r="X14" t="str">
            <v>租私房</v>
          </cell>
          <cell r="Y14" t="str">
            <v>否</v>
          </cell>
          <cell r="Z14" t="str">
            <v>否</v>
          </cell>
          <cell r="AA14">
            <v>0</v>
          </cell>
          <cell r="AB14">
            <v>0</v>
          </cell>
          <cell r="AC14" t="str">
            <v>金平</v>
          </cell>
          <cell r="AD14" t="str">
            <v>大华</v>
          </cell>
          <cell r="AE14" t="str">
            <v>竟长</v>
          </cell>
          <cell r="AG14">
            <v>44327</v>
          </cell>
          <cell r="AH14" t="str">
            <v>纪钦泽</v>
          </cell>
          <cell r="AI14">
            <v>44336</v>
          </cell>
          <cell r="AJ14" t="str">
            <v>陈悦和</v>
          </cell>
        </row>
        <row r="15">
          <cell r="C15">
            <v>201820428</v>
          </cell>
          <cell r="D15" t="str">
            <v>周广华</v>
          </cell>
          <cell r="E15" t="str">
            <v>440504195307271217</v>
          </cell>
          <cell r="F15">
            <v>15220462277</v>
          </cell>
          <cell r="K15" t="str">
            <v>1</v>
          </cell>
          <cell r="L15" t="str">
            <v>2418.38</v>
          </cell>
          <cell r="M15" t="str">
            <v>否</v>
          </cell>
          <cell r="N15" t="str">
            <v>否</v>
          </cell>
          <cell r="U15" t="str">
            <v>金砂路16号701房</v>
          </cell>
          <cell r="V15" t="str">
            <v>椰园20座2梯405房</v>
          </cell>
          <cell r="W15" t="str">
            <v>椰园20座2梯405房</v>
          </cell>
          <cell r="X15" t="str">
            <v>租私房</v>
          </cell>
          <cell r="Y15" t="str">
            <v>否</v>
          </cell>
          <cell r="Z15" t="str">
            <v>否</v>
          </cell>
          <cell r="AA15">
            <v>0</v>
          </cell>
          <cell r="AB15">
            <v>0</v>
          </cell>
          <cell r="AC15" t="str">
            <v>金平区</v>
          </cell>
          <cell r="AD15" t="str">
            <v>大华</v>
          </cell>
          <cell r="AE15" t="str">
            <v>华坞</v>
          </cell>
          <cell r="AG15">
            <v>44326</v>
          </cell>
          <cell r="AH15" t="str">
            <v>纪钦泽</v>
          </cell>
          <cell r="AI15">
            <v>44337</v>
          </cell>
          <cell r="AJ15" t="str">
            <v>陈悦和</v>
          </cell>
        </row>
        <row r="16">
          <cell r="C16">
            <v>201820283</v>
          </cell>
          <cell r="D16" t="str">
            <v>叶克华</v>
          </cell>
          <cell r="E16" t="str">
            <v>440503196501180819</v>
          </cell>
          <cell r="F16" t="str">
            <v>13902738664</v>
          </cell>
          <cell r="K16" t="str">
            <v>3</v>
          </cell>
          <cell r="L16" t="str">
            <v>1484.57</v>
          </cell>
          <cell r="M16" t="str">
            <v>否</v>
          </cell>
          <cell r="N16" t="str">
            <v>否</v>
          </cell>
          <cell r="U16" t="str">
            <v>金陵路北段东13号404房</v>
          </cell>
          <cell r="V16" t="str">
            <v>金美街3号101房</v>
          </cell>
          <cell r="W16" t="str">
            <v>金美街3号101房</v>
          </cell>
          <cell r="X16" t="str">
            <v>租私房</v>
          </cell>
          <cell r="Y16" t="str">
            <v>否</v>
          </cell>
          <cell r="Z16" t="str">
            <v>否</v>
          </cell>
          <cell r="AA16">
            <v>0</v>
          </cell>
          <cell r="AB16">
            <v>0</v>
          </cell>
          <cell r="AC16" t="str">
            <v>金平</v>
          </cell>
          <cell r="AD16" t="str">
            <v>金砂</v>
          </cell>
          <cell r="AE16" t="str">
            <v>金陵</v>
          </cell>
          <cell r="AG16">
            <v>44328</v>
          </cell>
          <cell r="AH16" t="str">
            <v>纪钦泽</v>
          </cell>
          <cell r="AI16">
            <v>44337</v>
          </cell>
          <cell r="AJ16" t="str">
            <v>陈悦和</v>
          </cell>
        </row>
        <row r="17">
          <cell r="C17">
            <v>201820092</v>
          </cell>
          <cell r="D17" t="str">
            <v>施镇君</v>
          </cell>
          <cell r="E17" t="str">
            <v>440520197602083621</v>
          </cell>
          <cell r="F17">
            <v>13531176598</v>
          </cell>
          <cell r="K17" t="str">
            <v>4</v>
          </cell>
          <cell r="L17">
            <v>1262.5</v>
          </cell>
          <cell r="M17" t="str">
            <v>否</v>
          </cell>
          <cell r="N17" t="str">
            <v>否</v>
          </cell>
          <cell r="U17" t="str">
            <v>华侨新村13座西梯601房</v>
          </cell>
          <cell r="V17" t="str">
            <v>华侨新村13座西梯603房</v>
          </cell>
          <cell r="W17" t="str">
            <v>华侨新村13座西梯603房</v>
          </cell>
          <cell r="X17" t="str">
            <v>租私房</v>
          </cell>
          <cell r="Y17" t="str">
            <v>否</v>
          </cell>
          <cell r="Z17" t="str">
            <v>否</v>
          </cell>
          <cell r="AA17">
            <v>0</v>
          </cell>
          <cell r="AB17">
            <v>0</v>
          </cell>
          <cell r="AC17" t="str">
            <v>金平</v>
          </cell>
          <cell r="AD17" t="str">
            <v>石炮台</v>
          </cell>
          <cell r="AE17" t="str">
            <v>新华</v>
          </cell>
          <cell r="AG17">
            <v>44329</v>
          </cell>
          <cell r="AH17" t="str">
            <v>纪钦泽</v>
          </cell>
          <cell r="AI17">
            <v>44337</v>
          </cell>
          <cell r="AJ17" t="str">
            <v>陈悦和</v>
          </cell>
        </row>
        <row r="18">
          <cell r="C18">
            <v>201820476</v>
          </cell>
          <cell r="D18" t="str">
            <v>洪乐华</v>
          </cell>
          <cell r="E18" t="str">
            <v>440503197410041228</v>
          </cell>
          <cell r="F18" t="str">
            <v>13750427804、
13715953916</v>
          </cell>
          <cell r="G18" t="str">
            <v>低保证</v>
          </cell>
          <cell r="H18" t="str">
            <v>洪乐华</v>
          </cell>
          <cell r="I18" t="str">
            <v>本人</v>
          </cell>
          <cell r="J18" t="str">
            <v>2014/10/24</v>
          </cell>
          <cell r="K18" t="str">
            <v>1</v>
          </cell>
          <cell r="L18" t="str">
            <v>0</v>
          </cell>
          <cell r="M18" t="str">
            <v>否</v>
          </cell>
          <cell r="N18" t="str">
            <v>否</v>
          </cell>
          <cell r="U18" t="str">
            <v>吉安街70号四楼</v>
          </cell>
          <cell r="V18" t="str">
            <v>龙湖春湖街六巷2号702房</v>
          </cell>
          <cell r="W18" t="str">
            <v>龙湖春湖街六巷2号702房</v>
          </cell>
          <cell r="X18" t="str">
            <v>租私房</v>
          </cell>
          <cell r="Y18" t="str">
            <v>否</v>
          </cell>
          <cell r="Z18" t="str">
            <v>否</v>
          </cell>
          <cell r="AA18">
            <v>0</v>
          </cell>
          <cell r="AB18">
            <v>0</v>
          </cell>
          <cell r="AC18" t="str">
            <v>金平</v>
          </cell>
          <cell r="AD18" t="str">
            <v>小公园</v>
          </cell>
          <cell r="AE18" t="str">
            <v>新潮</v>
          </cell>
          <cell r="AG18">
            <v>44329</v>
          </cell>
          <cell r="AH18" t="str">
            <v>纪钦泽</v>
          </cell>
          <cell r="AI18">
            <v>44337</v>
          </cell>
          <cell r="AJ18" t="str">
            <v>陈悦和</v>
          </cell>
        </row>
        <row r="19">
          <cell r="C19">
            <v>201820249</v>
          </cell>
          <cell r="D19" t="str">
            <v>秦清娟</v>
          </cell>
          <cell r="E19" t="str">
            <v>440503195902030024</v>
          </cell>
          <cell r="F19">
            <v>13546837808</v>
          </cell>
          <cell r="K19">
            <v>2</v>
          </cell>
          <cell r="L19">
            <v>2010.43</v>
          </cell>
          <cell r="M19" t="str">
            <v>否</v>
          </cell>
          <cell r="N19" t="str">
            <v>否</v>
          </cell>
          <cell r="U19" t="str">
            <v>汕头市南海路10号二座二梯602</v>
          </cell>
          <cell r="V19" t="str">
            <v>南墩蛇针路三巷17号</v>
          </cell>
          <cell r="W19" t="str">
            <v>南墩蛇针路三巷17号</v>
          </cell>
          <cell r="X19" t="str">
            <v>租私房</v>
          </cell>
          <cell r="Y19" t="str">
            <v>否</v>
          </cell>
          <cell r="Z19" t="str">
            <v>否</v>
          </cell>
          <cell r="AA19">
            <v>0</v>
          </cell>
          <cell r="AB19">
            <v>0</v>
          </cell>
          <cell r="AC19" t="str">
            <v>金平</v>
          </cell>
          <cell r="AD19" t="str">
            <v>小公园</v>
          </cell>
          <cell r="AE19" t="str">
            <v>南海</v>
          </cell>
          <cell r="AG19">
            <v>44335</v>
          </cell>
          <cell r="AH19" t="str">
            <v>黄晓祺</v>
          </cell>
          <cell r="AI19">
            <v>44341</v>
          </cell>
          <cell r="AJ19" t="str">
            <v>陈悦和</v>
          </cell>
        </row>
        <row r="20">
          <cell r="C20">
            <v>201820133</v>
          </cell>
          <cell r="D20" t="str">
            <v>李如心</v>
          </cell>
          <cell r="E20" t="str">
            <v>440505196409090725</v>
          </cell>
          <cell r="F20">
            <v>13623011097</v>
          </cell>
          <cell r="K20">
            <v>2</v>
          </cell>
          <cell r="L20">
            <v>1332.64</v>
          </cell>
          <cell r="M20" t="str">
            <v>否</v>
          </cell>
          <cell r="N20" t="str">
            <v>否</v>
          </cell>
          <cell r="U20" t="str">
            <v>华侨新村8座西201房</v>
          </cell>
          <cell r="V20" t="str">
            <v>汕樟路228号鳄鱼场公元宿舍301房</v>
          </cell>
          <cell r="W20" t="str">
            <v>汕樟路228号鳄鱼场公元宿舍301房</v>
          </cell>
          <cell r="X20" t="str">
            <v>租私房</v>
          </cell>
          <cell r="Y20" t="str">
            <v>否</v>
          </cell>
          <cell r="Z20" t="str">
            <v>否</v>
          </cell>
          <cell r="AA20">
            <v>0</v>
          </cell>
          <cell r="AB20">
            <v>0</v>
          </cell>
          <cell r="AC20" t="str">
            <v>金平区</v>
          </cell>
          <cell r="AD20" t="str">
            <v>石炮台</v>
          </cell>
          <cell r="AE20" t="str">
            <v>新华</v>
          </cell>
          <cell r="AG20">
            <v>44335</v>
          </cell>
          <cell r="AH20" t="str">
            <v>黄晓祺</v>
          </cell>
          <cell r="AI20">
            <v>44341</v>
          </cell>
          <cell r="AJ20" t="str">
            <v>陈悦和</v>
          </cell>
        </row>
        <row r="21">
          <cell r="C21">
            <v>201820385</v>
          </cell>
          <cell r="D21" t="str">
            <v>谢木贞</v>
          </cell>
          <cell r="E21" t="str">
            <v>440502194107010429</v>
          </cell>
          <cell r="F21" t="str">
            <v>15018377911，88288945</v>
          </cell>
          <cell r="K21">
            <v>1</v>
          </cell>
          <cell r="L21">
            <v>2030.21</v>
          </cell>
          <cell r="M21" t="str">
            <v>否</v>
          </cell>
          <cell r="N21" t="str">
            <v>否</v>
          </cell>
          <cell r="U21" t="str">
            <v>民族路19号万胜2幢2梯304房</v>
          </cell>
          <cell r="V21" t="str">
            <v>民族路19号万胜2幢2梯304房</v>
          </cell>
          <cell r="W21" t="str">
            <v>民族路19号万胜2幢2梯304房</v>
          </cell>
          <cell r="X21" t="str">
            <v>租私房</v>
          </cell>
          <cell r="Y21" t="str">
            <v>否</v>
          </cell>
          <cell r="Z21" t="str">
            <v>否</v>
          </cell>
          <cell r="AA21">
            <v>0</v>
          </cell>
          <cell r="AB21">
            <v>0</v>
          </cell>
          <cell r="AC21" t="str">
            <v>金平区</v>
          </cell>
          <cell r="AD21" t="str">
            <v>小公园</v>
          </cell>
          <cell r="AE21" t="str">
            <v>金凤</v>
          </cell>
          <cell r="AG21">
            <v>44337</v>
          </cell>
          <cell r="AH21" t="str">
            <v>黄晓祺</v>
          </cell>
          <cell r="AI21">
            <v>44341</v>
          </cell>
          <cell r="AJ21" t="str">
            <v>陈悦和</v>
          </cell>
        </row>
        <row r="22">
          <cell r="C22">
            <v>201820339</v>
          </cell>
          <cell r="D22" t="str">
            <v>马瑜琼</v>
          </cell>
          <cell r="E22" t="str">
            <v>440508198108261429</v>
          </cell>
          <cell r="F22">
            <v>13411908678</v>
          </cell>
          <cell r="K22">
            <v>2</v>
          </cell>
          <cell r="L22">
            <v>1218.5</v>
          </cell>
          <cell r="M22" t="str">
            <v>否</v>
          </cell>
          <cell r="N22" t="str">
            <v>否</v>
          </cell>
          <cell r="U22" t="str">
            <v>汕头市龙湖区鸥汀街道吉贝老村十一巷5号之二</v>
          </cell>
          <cell r="V22" t="str">
            <v>华侨新村一座401</v>
          </cell>
          <cell r="W22" t="str">
            <v>华侨新村一座401</v>
          </cell>
          <cell r="X22" t="str">
            <v>租私房</v>
          </cell>
          <cell r="Y22" t="str">
            <v>否</v>
          </cell>
          <cell r="Z22" t="str">
            <v>否</v>
          </cell>
          <cell r="AA22">
            <v>0</v>
          </cell>
          <cell r="AB22">
            <v>0</v>
          </cell>
          <cell r="AC22" t="str">
            <v>龙湖</v>
          </cell>
          <cell r="AD22" t="str">
            <v>鸥汀</v>
          </cell>
          <cell r="AE22" t="str">
            <v>吉贝</v>
          </cell>
          <cell r="AG22">
            <v>44340</v>
          </cell>
          <cell r="AH22" t="str">
            <v>黄晓祺</v>
          </cell>
          <cell r="AI22">
            <v>44341</v>
          </cell>
          <cell r="AJ22" t="str">
            <v>陈悦和</v>
          </cell>
        </row>
        <row r="23">
          <cell r="C23">
            <v>201820199</v>
          </cell>
          <cell r="D23" t="str">
            <v>张月卿</v>
          </cell>
          <cell r="E23" t="str">
            <v>440505196202110442</v>
          </cell>
          <cell r="F23">
            <v>13380489047</v>
          </cell>
          <cell r="K23">
            <v>1</v>
          </cell>
          <cell r="L23">
            <v>1718.83</v>
          </cell>
          <cell r="M23" t="str">
            <v>否</v>
          </cell>
          <cell r="N23" t="str">
            <v>否</v>
          </cell>
          <cell r="U23" t="str">
            <v>北海旁路55号103房</v>
          </cell>
          <cell r="V23" t="str">
            <v>金砂东门大路西一巷13号之2座2楼</v>
          </cell>
          <cell r="W23" t="str">
            <v>金砂东门大路西一巷13号之2座2楼</v>
          </cell>
          <cell r="X23" t="str">
            <v>租私房</v>
          </cell>
          <cell r="Y23" t="str">
            <v>否</v>
          </cell>
          <cell r="Z23" t="str">
            <v>否</v>
          </cell>
          <cell r="AA23">
            <v>0</v>
          </cell>
          <cell r="AB23">
            <v>0</v>
          </cell>
          <cell r="AC23" t="str">
            <v>金平区</v>
          </cell>
          <cell r="AD23" t="str">
            <v>光华</v>
          </cell>
          <cell r="AE23" t="str">
            <v>享祠</v>
          </cell>
          <cell r="AG23">
            <v>44341</v>
          </cell>
          <cell r="AH23" t="str">
            <v>黄晓祺</v>
          </cell>
          <cell r="AI23">
            <v>44341</v>
          </cell>
          <cell r="AJ23" t="str">
            <v>陈悦和</v>
          </cell>
        </row>
        <row r="24">
          <cell r="C24">
            <v>201820342</v>
          </cell>
          <cell r="D24" t="str">
            <v>蔡树龙</v>
          </cell>
          <cell r="E24" t="str">
            <v>440502197506050413</v>
          </cell>
          <cell r="F24">
            <v>13322778812</v>
          </cell>
          <cell r="K24">
            <v>4</v>
          </cell>
          <cell r="L24">
            <v>1406.1</v>
          </cell>
          <cell r="M24" t="str">
            <v>否</v>
          </cell>
          <cell r="N24" t="str">
            <v>否</v>
          </cell>
          <cell r="U24" t="str">
            <v>汕头市八合里11座104房</v>
          </cell>
          <cell r="V24" t="str">
            <v>汕樟路26号3梯801房</v>
          </cell>
          <cell r="W24" t="str">
            <v>汕樟路26号3梯801房</v>
          </cell>
          <cell r="X24" t="str">
            <v>租私房</v>
          </cell>
          <cell r="Y24" t="str">
            <v>否</v>
          </cell>
          <cell r="Z24" t="str">
            <v>否</v>
          </cell>
          <cell r="AA24">
            <v>0</v>
          </cell>
          <cell r="AB24">
            <v>0</v>
          </cell>
          <cell r="AC24" t="str">
            <v>金平</v>
          </cell>
          <cell r="AD24" t="str">
            <v>大华</v>
          </cell>
          <cell r="AE24" t="str">
            <v>华新</v>
          </cell>
          <cell r="AG24">
            <v>44337</v>
          </cell>
          <cell r="AH24" t="str">
            <v>黄晓祺</v>
          </cell>
          <cell r="AI24">
            <v>44341</v>
          </cell>
          <cell r="AJ24" t="str">
            <v>陈悦和</v>
          </cell>
        </row>
        <row r="25">
          <cell r="C25">
            <v>201820043</v>
          </cell>
          <cell r="D25" t="str">
            <v>高妹仔</v>
          </cell>
          <cell r="E25" t="str">
            <v>440802196603010861</v>
          </cell>
          <cell r="F25">
            <v>13415095091</v>
          </cell>
          <cell r="K25">
            <v>3</v>
          </cell>
          <cell r="L25">
            <v>1333.33</v>
          </cell>
          <cell r="M25" t="str">
            <v>否</v>
          </cell>
          <cell r="N25" t="str">
            <v>否</v>
          </cell>
          <cell r="U25" t="str">
            <v>西堤路56号108房</v>
          </cell>
          <cell r="V25" t="str">
            <v>金韩路二横8号404房</v>
          </cell>
          <cell r="W25" t="str">
            <v>金韩路二横8号404房</v>
          </cell>
          <cell r="X25" t="str">
            <v>租私房</v>
          </cell>
          <cell r="Y25" t="str">
            <v>否</v>
          </cell>
          <cell r="Z25" t="str">
            <v>否</v>
          </cell>
          <cell r="AA25">
            <v>0</v>
          </cell>
          <cell r="AB25">
            <v>0</v>
          </cell>
          <cell r="AC25" t="str">
            <v>金平区</v>
          </cell>
          <cell r="AD25" t="str">
            <v>小公园</v>
          </cell>
          <cell r="AE25" t="str">
            <v>西堤</v>
          </cell>
          <cell r="AG25">
            <v>44336</v>
          </cell>
          <cell r="AH25" t="str">
            <v>黄晓祺</v>
          </cell>
          <cell r="AI25">
            <v>44342</v>
          </cell>
          <cell r="AJ25" t="str">
            <v>陈悦和</v>
          </cell>
        </row>
        <row r="26">
          <cell r="C26">
            <v>201820320</v>
          </cell>
          <cell r="D26" t="str">
            <v>吴庆泉</v>
          </cell>
          <cell r="E26" t="str">
            <v>440505195607220733</v>
          </cell>
          <cell r="F26">
            <v>13288004681</v>
          </cell>
          <cell r="K26">
            <v>1</v>
          </cell>
          <cell r="L26">
            <v>1938.66</v>
          </cell>
          <cell r="M26" t="str">
            <v>否</v>
          </cell>
          <cell r="N26" t="str">
            <v>否</v>
          </cell>
          <cell r="U26" t="str">
            <v>联兴里东巷9号202房</v>
          </cell>
          <cell r="V26" t="str">
            <v>金湖路37号3幢804房</v>
          </cell>
          <cell r="W26" t="str">
            <v>金湖路37号3幢804房</v>
          </cell>
          <cell r="X26" t="str">
            <v>租私房</v>
          </cell>
          <cell r="Y26" t="str">
            <v>否</v>
          </cell>
          <cell r="Z26" t="str">
            <v>否</v>
          </cell>
          <cell r="AA26">
            <v>0</v>
          </cell>
          <cell r="AB26">
            <v>0</v>
          </cell>
          <cell r="AC26" t="str">
            <v>金平</v>
          </cell>
          <cell r="AD26" t="str">
            <v>大华</v>
          </cell>
          <cell r="AE26" t="str">
            <v>乔林</v>
          </cell>
          <cell r="AG26">
            <v>44337</v>
          </cell>
          <cell r="AH26" t="str">
            <v>黄晓祺</v>
          </cell>
          <cell r="AI26">
            <v>44342</v>
          </cell>
          <cell r="AJ26" t="str">
            <v>陈悦和</v>
          </cell>
        </row>
        <row r="27">
          <cell r="C27">
            <v>201820380</v>
          </cell>
          <cell r="D27" t="str">
            <v>廖婵娇</v>
          </cell>
          <cell r="E27" t="str">
            <v>440502196402051222</v>
          </cell>
          <cell r="F27">
            <v>13502966437</v>
          </cell>
          <cell r="K27">
            <v>1</v>
          </cell>
          <cell r="L27">
            <v>2535.0500000000002</v>
          </cell>
          <cell r="M27" t="str">
            <v>否</v>
          </cell>
          <cell r="N27" t="str">
            <v>否</v>
          </cell>
          <cell r="U27" t="str">
            <v>光华老村26号</v>
          </cell>
          <cell r="V27" t="str">
            <v>南海一横巷二号306房</v>
          </cell>
          <cell r="W27" t="str">
            <v>南海一横巷二号306房</v>
          </cell>
          <cell r="X27" t="str">
            <v>租私房</v>
          </cell>
          <cell r="Y27" t="str">
            <v>否</v>
          </cell>
          <cell r="Z27" t="str">
            <v>否</v>
          </cell>
          <cell r="AA27">
            <v>0</v>
          </cell>
          <cell r="AB27">
            <v>0</v>
          </cell>
          <cell r="AC27" t="str">
            <v>金平</v>
          </cell>
          <cell r="AD27" t="str">
            <v>光华</v>
          </cell>
          <cell r="AE27" t="str">
            <v>西港</v>
          </cell>
          <cell r="AG27">
            <v>44340</v>
          </cell>
          <cell r="AH27" t="str">
            <v>黄晓祺</v>
          </cell>
          <cell r="AI27">
            <v>44342</v>
          </cell>
          <cell r="AJ27" t="str">
            <v>陈悦和</v>
          </cell>
        </row>
        <row r="28">
          <cell r="C28">
            <v>201820433</v>
          </cell>
          <cell r="D28" t="str">
            <v>郭瑶璇</v>
          </cell>
          <cell r="E28" t="str">
            <v>440502196606040429</v>
          </cell>
          <cell r="F28">
            <v>13546818893</v>
          </cell>
          <cell r="K28">
            <v>1</v>
          </cell>
          <cell r="L28">
            <v>0</v>
          </cell>
          <cell r="M28" t="str">
            <v>否</v>
          </cell>
          <cell r="N28" t="str">
            <v>否</v>
          </cell>
          <cell r="U28" t="str">
            <v>海棠园43幢202房</v>
          </cell>
          <cell r="V28" t="str">
            <v>汕樟路165号610房</v>
          </cell>
          <cell r="W28" t="str">
            <v>汕樟路165号610房</v>
          </cell>
          <cell r="X28" t="str">
            <v>租私房</v>
          </cell>
          <cell r="Y28" t="str">
            <v>否</v>
          </cell>
          <cell r="Z28" t="str">
            <v>否</v>
          </cell>
          <cell r="AA28">
            <v>0</v>
          </cell>
          <cell r="AB28">
            <v>0</v>
          </cell>
          <cell r="AC28" t="str">
            <v>金平</v>
          </cell>
          <cell r="AD28" t="str">
            <v>金厦</v>
          </cell>
          <cell r="AE28" t="str">
            <v>海棠园</v>
          </cell>
          <cell r="AG28">
            <v>44333</v>
          </cell>
          <cell r="AH28" t="str">
            <v>黄晓祺</v>
          </cell>
          <cell r="AI28">
            <v>44342</v>
          </cell>
          <cell r="AJ28" t="str">
            <v>陈悦和</v>
          </cell>
        </row>
        <row r="29">
          <cell r="C29">
            <v>201820004</v>
          </cell>
          <cell r="D29" t="str">
            <v>曾卫道</v>
          </cell>
          <cell r="E29" t="str">
            <v>440502194506290413</v>
          </cell>
          <cell r="F29" t="str">
            <v>13058292172</v>
          </cell>
          <cell r="K29" t="str">
            <v>2</v>
          </cell>
          <cell r="L29" t="str">
            <v>1417.1</v>
          </cell>
          <cell r="M29" t="str">
            <v>否</v>
          </cell>
          <cell r="N29" t="str">
            <v>否</v>
          </cell>
          <cell r="U29" t="str">
            <v>延寿直街16号</v>
          </cell>
          <cell r="V29" t="str">
            <v>葵花园10幢603</v>
          </cell>
          <cell r="W29" t="str">
            <v>葵花园10幢603</v>
          </cell>
          <cell r="X29" t="str">
            <v>租私房</v>
          </cell>
          <cell r="Y29" t="str">
            <v>否</v>
          </cell>
          <cell r="Z29" t="str">
            <v>否</v>
          </cell>
          <cell r="AA29">
            <v>0</v>
          </cell>
          <cell r="AB29">
            <v>0</v>
          </cell>
          <cell r="AC29" t="str">
            <v>金平</v>
          </cell>
          <cell r="AD29" t="str">
            <v>小公园</v>
          </cell>
          <cell r="AE29" t="str">
            <v>荣华</v>
          </cell>
          <cell r="AG29">
            <v>44333</v>
          </cell>
          <cell r="AH29" t="str">
            <v>黄晓祺</v>
          </cell>
          <cell r="AI29">
            <v>44342</v>
          </cell>
          <cell r="AJ29" t="str">
            <v>陈悦和</v>
          </cell>
        </row>
        <row r="30">
          <cell r="C30">
            <v>201820300</v>
          </cell>
          <cell r="D30" t="str">
            <v>陈海庆</v>
          </cell>
          <cell r="E30" t="str">
            <v>44050019581111141X</v>
          </cell>
          <cell r="F30" t="str">
            <v>13670508692/
88249801</v>
          </cell>
          <cell r="K30" t="str">
            <v>1</v>
          </cell>
          <cell r="L30" t="str">
            <v>0</v>
          </cell>
          <cell r="M30" t="str">
            <v>否</v>
          </cell>
          <cell r="N30" t="str">
            <v>否</v>
          </cell>
          <cell r="U30" t="str">
            <v>海棠园20幢103房</v>
          </cell>
          <cell r="V30" t="str">
            <v>海棠园20幢103房</v>
          </cell>
          <cell r="W30" t="str">
            <v>海棠园20幢103房</v>
          </cell>
          <cell r="X30" t="str">
            <v>租私房</v>
          </cell>
          <cell r="Y30" t="str">
            <v>否</v>
          </cell>
          <cell r="Z30" t="str">
            <v>否</v>
          </cell>
          <cell r="AA30">
            <v>0</v>
          </cell>
          <cell r="AB30">
            <v>0</v>
          </cell>
          <cell r="AC30" t="str">
            <v>金平</v>
          </cell>
          <cell r="AD30" t="str">
            <v>金东</v>
          </cell>
          <cell r="AE30" t="str">
            <v>海棠</v>
          </cell>
          <cell r="AG30">
            <v>44333</v>
          </cell>
          <cell r="AH30" t="str">
            <v>黄晓祺</v>
          </cell>
          <cell r="AI30">
            <v>44342</v>
          </cell>
          <cell r="AJ30" t="str">
            <v>陈悦和</v>
          </cell>
        </row>
        <row r="31">
          <cell r="C31">
            <v>201820299</v>
          </cell>
          <cell r="D31" t="str">
            <v>陈海真</v>
          </cell>
          <cell r="E31" t="str">
            <v>440500196308031425</v>
          </cell>
          <cell r="F31" t="str">
            <v>13670508692/
88249801</v>
          </cell>
          <cell r="K31" t="str">
            <v>1</v>
          </cell>
          <cell r="L31" t="str">
            <v>2347.69</v>
          </cell>
          <cell r="M31" t="str">
            <v>否</v>
          </cell>
          <cell r="N31" t="str">
            <v>否</v>
          </cell>
          <cell r="U31" t="str">
            <v>海棠园20幢103房</v>
          </cell>
          <cell r="V31" t="str">
            <v>海棠园20幢103房</v>
          </cell>
          <cell r="W31" t="str">
            <v>海棠园20幢103房</v>
          </cell>
          <cell r="X31" t="str">
            <v>租私房</v>
          </cell>
          <cell r="Y31" t="str">
            <v>否</v>
          </cell>
          <cell r="Z31" t="str">
            <v>否</v>
          </cell>
          <cell r="AA31">
            <v>0</v>
          </cell>
          <cell r="AB31">
            <v>0</v>
          </cell>
          <cell r="AC31" t="str">
            <v>金平</v>
          </cell>
          <cell r="AD31" t="str">
            <v>金东</v>
          </cell>
          <cell r="AE31" t="str">
            <v>海棠</v>
          </cell>
          <cell r="AG31">
            <v>44333</v>
          </cell>
          <cell r="AH31" t="str">
            <v>黄晓祺</v>
          </cell>
          <cell r="AI31">
            <v>44342</v>
          </cell>
          <cell r="AJ31" t="str">
            <v>陈悦和</v>
          </cell>
        </row>
        <row r="32">
          <cell r="C32">
            <v>201820035</v>
          </cell>
          <cell r="D32" t="str">
            <v>陈淑英</v>
          </cell>
          <cell r="E32" t="str">
            <v>44050319571122044X</v>
          </cell>
          <cell r="F32" t="str">
            <v>15889285512</v>
          </cell>
          <cell r="K32" t="str">
            <v>1</v>
          </cell>
          <cell r="L32" t="str">
            <v>2273.17</v>
          </cell>
          <cell r="M32" t="str">
            <v>否</v>
          </cell>
          <cell r="N32" t="str">
            <v>否</v>
          </cell>
          <cell r="U32" t="str">
            <v>海棠园6幢201房</v>
          </cell>
          <cell r="V32" t="str">
            <v>金新北路117号501房</v>
          </cell>
          <cell r="W32" t="str">
            <v>金新北路117号501房</v>
          </cell>
          <cell r="X32" t="str">
            <v>租私房</v>
          </cell>
          <cell r="Y32" t="str">
            <v>否</v>
          </cell>
          <cell r="Z32" t="str">
            <v>否</v>
          </cell>
          <cell r="AA32">
            <v>0</v>
          </cell>
          <cell r="AB32">
            <v>0</v>
          </cell>
          <cell r="AC32" t="str">
            <v>金平区</v>
          </cell>
          <cell r="AD32" t="str">
            <v>金东</v>
          </cell>
          <cell r="AE32" t="str">
            <v>海棠</v>
          </cell>
          <cell r="AG32">
            <v>44333</v>
          </cell>
          <cell r="AH32" t="str">
            <v>黄晓祺</v>
          </cell>
          <cell r="AI32">
            <v>44342</v>
          </cell>
          <cell r="AJ32" t="str">
            <v>陈悦和</v>
          </cell>
        </row>
        <row r="33">
          <cell r="C33">
            <v>201820091</v>
          </cell>
          <cell r="D33" t="str">
            <v>张亚凤</v>
          </cell>
          <cell r="E33" t="str">
            <v>440503195710310427</v>
          </cell>
          <cell r="F33" t="str">
            <v>13128445183</v>
          </cell>
          <cell r="G33" t="str">
            <v>低保证</v>
          </cell>
          <cell r="H33" t="str">
            <v>杨洁</v>
          </cell>
          <cell r="I33" t="str">
            <v>女儿</v>
          </cell>
          <cell r="J33" t="str">
            <v>2019/11/10</v>
          </cell>
          <cell r="K33" t="str">
            <v>4</v>
          </cell>
          <cell r="L33">
            <v>1358.88</v>
          </cell>
          <cell r="M33" t="str">
            <v>否</v>
          </cell>
          <cell r="N33" t="str">
            <v>否</v>
          </cell>
          <cell r="O33" t="str">
            <v>1</v>
          </cell>
          <cell r="P33" t="str">
            <v>杨洁</v>
          </cell>
          <cell r="Q33" t="str">
            <v>精神一级</v>
          </cell>
          <cell r="U33" t="str">
            <v>镇平路56号金凤苑6幢3梯608房</v>
          </cell>
          <cell r="V33" t="str">
            <v>镇平路56号金凤苑6幢3梯608房/
安平路102号一座一号201房</v>
          </cell>
          <cell r="W33" t="str">
            <v>镇平路56号金凤苑6幢3梯608房</v>
          </cell>
          <cell r="X33" t="str">
            <v>租私房/
自有住房</v>
          </cell>
          <cell r="Y33" t="str">
            <v>否</v>
          </cell>
          <cell r="Z33" t="str">
            <v>否</v>
          </cell>
          <cell r="AA33" t="str">
            <v>49.43</v>
          </cell>
          <cell r="AB33" t="str">
            <v>12.36</v>
          </cell>
          <cell r="AC33" t="str">
            <v>金平</v>
          </cell>
          <cell r="AD33" t="str">
            <v>小公园</v>
          </cell>
          <cell r="AE33" t="str">
            <v>金凤</v>
          </cell>
          <cell r="AG33">
            <v>44337</v>
          </cell>
          <cell r="AH33" t="str">
            <v>黄晓祺</v>
          </cell>
          <cell r="AI33">
            <v>44342</v>
          </cell>
          <cell r="AJ33" t="str">
            <v>陈悦和</v>
          </cell>
        </row>
        <row r="34">
          <cell r="C34">
            <v>201820220</v>
          </cell>
          <cell r="D34" t="str">
            <v>肖升乐</v>
          </cell>
          <cell r="E34" t="str">
            <v>440508199102053316</v>
          </cell>
          <cell r="F34" t="str">
            <v>13421881977</v>
          </cell>
          <cell r="K34" t="str">
            <v>3</v>
          </cell>
          <cell r="L34" t="str">
            <v>1116.67</v>
          </cell>
          <cell r="M34" t="str">
            <v>否</v>
          </cell>
          <cell r="N34" t="str">
            <v>否</v>
          </cell>
          <cell r="U34" t="str">
            <v>大华路54号206房</v>
          </cell>
          <cell r="V34" t="str">
            <v>杏花西路12号601</v>
          </cell>
          <cell r="W34" t="str">
            <v>杏花西路12号601</v>
          </cell>
          <cell r="X34" t="str">
            <v>租私房</v>
          </cell>
          <cell r="Y34" t="str">
            <v>否</v>
          </cell>
          <cell r="Z34" t="str">
            <v>否</v>
          </cell>
          <cell r="AA34">
            <v>0</v>
          </cell>
          <cell r="AB34">
            <v>0</v>
          </cell>
          <cell r="AC34" t="str">
            <v>金平</v>
          </cell>
          <cell r="AD34" t="str">
            <v>大华</v>
          </cell>
          <cell r="AE34" t="str">
            <v>竟长</v>
          </cell>
          <cell r="AG34">
            <v>44336</v>
          </cell>
          <cell r="AH34" t="str">
            <v>黄晓祺</v>
          </cell>
          <cell r="AI34">
            <v>44342</v>
          </cell>
          <cell r="AJ34" t="str">
            <v>陈悦和</v>
          </cell>
        </row>
        <row r="35">
          <cell r="C35">
            <v>201820241</v>
          </cell>
          <cell r="D35" t="str">
            <v>刘毅英</v>
          </cell>
          <cell r="E35" t="str">
            <v>440504195407130825</v>
          </cell>
          <cell r="F35" t="str">
            <v>13546829235</v>
          </cell>
          <cell r="K35" t="str">
            <v>1</v>
          </cell>
          <cell r="L35" t="str">
            <v>2706.03</v>
          </cell>
          <cell r="M35" t="str">
            <v>否</v>
          </cell>
          <cell r="N35" t="str">
            <v>否</v>
          </cell>
          <cell r="U35" t="str">
            <v>福长二路11幢402房</v>
          </cell>
          <cell r="V35" t="str">
            <v>石炮台一巷5号502房</v>
          </cell>
          <cell r="W35" t="str">
            <v>石炮台一巷5号502房</v>
          </cell>
          <cell r="X35" t="str">
            <v>租私房</v>
          </cell>
          <cell r="Y35" t="str">
            <v>否</v>
          </cell>
          <cell r="Z35" t="str">
            <v>否</v>
          </cell>
          <cell r="AA35">
            <v>0</v>
          </cell>
          <cell r="AB35">
            <v>0</v>
          </cell>
          <cell r="AC35" t="str">
            <v>金平</v>
          </cell>
          <cell r="AD35" t="str">
            <v>大华</v>
          </cell>
          <cell r="AE35" t="str">
            <v>福长</v>
          </cell>
          <cell r="AG35">
            <v>44341</v>
          </cell>
          <cell r="AH35" t="str">
            <v>黄晓祺</v>
          </cell>
          <cell r="AI35">
            <v>44342</v>
          </cell>
          <cell r="AJ35" t="str">
            <v>陈悦和</v>
          </cell>
        </row>
        <row r="36">
          <cell r="C36">
            <v>201820394</v>
          </cell>
          <cell r="D36" t="str">
            <v>吴美卿</v>
          </cell>
          <cell r="E36" t="str">
            <v>440505195402080028</v>
          </cell>
          <cell r="F36" t="str">
            <v>13556305033/
88320974</v>
          </cell>
          <cell r="K36" t="str">
            <v>1</v>
          </cell>
          <cell r="L36" t="str">
            <v>2609.83</v>
          </cell>
          <cell r="M36" t="str">
            <v>否</v>
          </cell>
          <cell r="N36" t="str">
            <v>否</v>
          </cell>
          <cell r="U36" t="str">
            <v>金陵路北段西8号203房</v>
          </cell>
          <cell r="V36" t="str">
            <v>金陵路北段西8号203房</v>
          </cell>
          <cell r="W36" t="str">
            <v>金陵路北段西8号203房</v>
          </cell>
          <cell r="X36" t="str">
            <v>租私房</v>
          </cell>
          <cell r="Y36" t="str">
            <v>否</v>
          </cell>
          <cell r="Z36" t="str">
            <v>否</v>
          </cell>
          <cell r="AA36">
            <v>0</v>
          </cell>
          <cell r="AB36">
            <v>0</v>
          </cell>
          <cell r="AC36" t="str">
            <v>金平区</v>
          </cell>
          <cell r="AD36" t="str">
            <v>金砂</v>
          </cell>
          <cell r="AE36" t="str">
            <v>金陵</v>
          </cell>
          <cell r="AG36">
            <v>44337</v>
          </cell>
          <cell r="AH36" t="str">
            <v>黄晓祺</v>
          </cell>
          <cell r="AI36">
            <v>44342</v>
          </cell>
          <cell r="AJ36" t="str">
            <v>陈悦和</v>
          </cell>
        </row>
        <row r="37">
          <cell r="C37">
            <v>201820264</v>
          </cell>
          <cell r="D37" t="str">
            <v>王绵成</v>
          </cell>
          <cell r="E37" t="str">
            <v>440503197402160817</v>
          </cell>
          <cell r="F37" t="str">
            <v>13502765155</v>
          </cell>
          <cell r="G37" t="str">
            <v>低保证</v>
          </cell>
          <cell r="H37" t="str">
            <v>王绵成</v>
          </cell>
          <cell r="I37" t="str">
            <v>本人</v>
          </cell>
          <cell r="J37" t="str">
            <v>2014/6/21</v>
          </cell>
          <cell r="K37" t="str">
            <v>3</v>
          </cell>
          <cell r="L37" t="str">
            <v>1033.33</v>
          </cell>
          <cell r="M37" t="str">
            <v>否</v>
          </cell>
          <cell r="N37" t="str">
            <v>否</v>
          </cell>
          <cell r="U37" t="str">
            <v>新发园7幢304房</v>
          </cell>
          <cell r="V37" t="str">
            <v>樟隆左巷14号201房</v>
          </cell>
          <cell r="W37" t="str">
            <v>光华北四路7座304</v>
          </cell>
          <cell r="X37" t="str">
            <v>租私房</v>
          </cell>
          <cell r="Y37" t="str">
            <v>否</v>
          </cell>
          <cell r="Z37" t="str">
            <v>否</v>
          </cell>
          <cell r="AA37">
            <v>0</v>
          </cell>
          <cell r="AB37">
            <v>0</v>
          </cell>
          <cell r="AC37" t="str">
            <v>金平</v>
          </cell>
          <cell r="AD37" t="str">
            <v>光华</v>
          </cell>
          <cell r="AE37" t="str">
            <v>建华</v>
          </cell>
          <cell r="AG37">
            <v>44340</v>
          </cell>
          <cell r="AH37" t="str">
            <v>黄晓祺</v>
          </cell>
          <cell r="AI37">
            <v>44342</v>
          </cell>
          <cell r="AJ37" t="str">
            <v>陈悦和</v>
          </cell>
        </row>
        <row r="38">
          <cell r="C38">
            <v>201820364</v>
          </cell>
          <cell r="D38" t="str">
            <v>王文全</v>
          </cell>
          <cell r="E38" t="str">
            <v>440509198205183617</v>
          </cell>
          <cell r="F38" t="str">
            <v>15992221902</v>
          </cell>
          <cell r="K38" t="str">
            <v>3</v>
          </cell>
          <cell r="L38" t="str">
            <v>1683.33</v>
          </cell>
          <cell r="M38" t="str">
            <v>否</v>
          </cell>
          <cell r="N38" t="str">
            <v>否</v>
          </cell>
          <cell r="U38" t="str">
            <v>北海旁直路161号</v>
          </cell>
          <cell r="V38" t="str">
            <v>跃进路14号306</v>
          </cell>
          <cell r="W38" t="str">
            <v>跃进路14号306</v>
          </cell>
          <cell r="X38" t="str">
            <v>租私房</v>
          </cell>
          <cell r="Y38" t="str">
            <v>否</v>
          </cell>
          <cell r="Z38" t="str">
            <v>否</v>
          </cell>
          <cell r="AA38">
            <v>0</v>
          </cell>
          <cell r="AB38">
            <v>0</v>
          </cell>
          <cell r="AC38" t="str">
            <v>金平</v>
          </cell>
          <cell r="AD38" t="str">
            <v>光华</v>
          </cell>
          <cell r="AE38" t="str">
            <v>享祠</v>
          </cell>
          <cell r="AG38">
            <v>44340</v>
          </cell>
          <cell r="AH38" t="str">
            <v>黄晓祺</v>
          </cell>
          <cell r="AI38">
            <v>44342</v>
          </cell>
          <cell r="AJ38" t="str">
            <v>陈悦和</v>
          </cell>
        </row>
        <row r="39">
          <cell r="C39">
            <v>201820022</v>
          </cell>
          <cell r="D39" t="str">
            <v>黄小吟</v>
          </cell>
          <cell r="E39" t="str">
            <v>440502196306250424</v>
          </cell>
          <cell r="F39" t="str">
            <v>13118681484</v>
          </cell>
          <cell r="K39" t="str">
            <v>2</v>
          </cell>
          <cell r="L39" t="str">
            <v>2250</v>
          </cell>
          <cell r="M39" t="str">
            <v>否</v>
          </cell>
          <cell r="N39" t="str">
            <v>否</v>
          </cell>
          <cell r="U39" t="str">
            <v>汕头市瑞平路4号</v>
          </cell>
          <cell r="V39" t="str">
            <v>南墩教师宿舍楼501房</v>
          </cell>
          <cell r="W39" t="str">
            <v>南墩教师宿舍楼501房</v>
          </cell>
          <cell r="X39" t="str">
            <v>租私房</v>
          </cell>
          <cell r="Y39" t="str">
            <v>否</v>
          </cell>
          <cell r="Z39" t="str">
            <v>否</v>
          </cell>
          <cell r="AA39">
            <v>0</v>
          </cell>
          <cell r="AB39">
            <v>0</v>
          </cell>
          <cell r="AC39" t="str">
            <v>金平</v>
          </cell>
          <cell r="AD39" t="str">
            <v>小公园</v>
          </cell>
          <cell r="AE39" t="str">
            <v>福祥</v>
          </cell>
          <cell r="AG39">
            <v>44340</v>
          </cell>
          <cell r="AH39" t="str">
            <v>黄晓祺</v>
          </cell>
          <cell r="AI39">
            <v>44342</v>
          </cell>
          <cell r="AJ39" t="str">
            <v>陈悦和</v>
          </cell>
        </row>
        <row r="40">
          <cell r="C40">
            <v>201820250</v>
          </cell>
          <cell r="D40" t="str">
            <v>蔡汉荣</v>
          </cell>
          <cell r="E40" t="str">
            <v>440502194108071215</v>
          </cell>
          <cell r="F40" t="str">
            <v>13670371314</v>
          </cell>
          <cell r="K40" t="str">
            <v>5</v>
          </cell>
          <cell r="L40" t="str">
            <v>1525.52</v>
          </cell>
          <cell r="M40" t="str">
            <v>否</v>
          </cell>
          <cell r="N40" t="str">
            <v>否</v>
          </cell>
          <cell r="U40" t="str">
            <v>汕头市大学路20号76房</v>
          </cell>
          <cell r="V40" t="str">
            <v>金新路61号204房</v>
          </cell>
          <cell r="W40" t="str">
            <v>金新路61号204房</v>
          </cell>
          <cell r="X40" t="str">
            <v>租私房</v>
          </cell>
          <cell r="Y40" t="str">
            <v>否</v>
          </cell>
          <cell r="Z40" t="str">
            <v>否</v>
          </cell>
          <cell r="AA40">
            <v>0</v>
          </cell>
          <cell r="AB40">
            <v>0</v>
          </cell>
          <cell r="AC40" t="str">
            <v>金平</v>
          </cell>
          <cell r="AD40" t="str">
            <v>光华</v>
          </cell>
          <cell r="AE40" t="str">
            <v>大学路上</v>
          </cell>
          <cell r="AG40" t="str">
            <v>2021/5/28</v>
          </cell>
          <cell r="AH40" t="str">
            <v>纪钦泽</v>
          </cell>
          <cell r="AI40" t="str">
            <v>2021/6/3</v>
          </cell>
          <cell r="AJ40" t="str">
            <v>陈悦和</v>
          </cell>
        </row>
        <row r="41">
          <cell r="C41">
            <v>201820292</v>
          </cell>
          <cell r="D41" t="str">
            <v>姚庆英</v>
          </cell>
          <cell r="E41" t="str">
            <v>440503196911240829</v>
          </cell>
          <cell r="F41" t="str">
            <v>13682999766</v>
          </cell>
          <cell r="K41" t="str">
            <v>3</v>
          </cell>
          <cell r="L41" t="str">
            <v>1666.67</v>
          </cell>
          <cell r="M41" t="str">
            <v>否</v>
          </cell>
          <cell r="N41" t="str">
            <v>否</v>
          </cell>
          <cell r="U41" t="str">
            <v>西堤海旁路三段9号</v>
          </cell>
          <cell r="V41" t="str">
            <v>光华路45号B座2/403房</v>
          </cell>
          <cell r="W41" t="str">
            <v>光华路45号B座2/403房</v>
          </cell>
          <cell r="X41" t="str">
            <v>租私房</v>
          </cell>
          <cell r="Y41" t="str">
            <v>否</v>
          </cell>
          <cell r="Z41" t="str">
            <v>否</v>
          </cell>
          <cell r="AA41">
            <v>0</v>
          </cell>
          <cell r="AB41">
            <v>0</v>
          </cell>
          <cell r="AC41" t="str">
            <v>金平</v>
          </cell>
          <cell r="AD41" t="str">
            <v>永祥</v>
          </cell>
          <cell r="AE41" t="str">
            <v>西堤</v>
          </cell>
          <cell r="AG41" t="str">
            <v>2021/5/27</v>
          </cell>
          <cell r="AH41" t="str">
            <v>纪钦泽</v>
          </cell>
          <cell r="AI41" t="str">
            <v>2021/6/3</v>
          </cell>
          <cell r="AJ41" t="str">
            <v>陈悦和</v>
          </cell>
        </row>
        <row r="42">
          <cell r="C42">
            <v>201820403</v>
          </cell>
          <cell r="D42" t="str">
            <v>何惠华</v>
          </cell>
          <cell r="E42" t="str">
            <v>440509197809084033</v>
          </cell>
          <cell r="F42" t="str">
            <v>13415107097</v>
          </cell>
          <cell r="K42" t="str">
            <v>4</v>
          </cell>
          <cell r="L42" t="str">
            <v>912.5</v>
          </cell>
          <cell r="M42" t="str">
            <v>否</v>
          </cell>
          <cell r="N42" t="str">
            <v>否</v>
          </cell>
          <cell r="U42" t="str">
            <v>汕头市新建二横巷27号</v>
          </cell>
          <cell r="V42" t="str">
            <v>长贵苑8幢10号</v>
          </cell>
          <cell r="W42" t="str">
            <v>长贵苑8幢10号</v>
          </cell>
          <cell r="X42" t="str">
            <v>租私房</v>
          </cell>
          <cell r="Y42" t="str">
            <v>否</v>
          </cell>
          <cell r="Z42" t="str">
            <v>否</v>
          </cell>
          <cell r="AA42">
            <v>0</v>
          </cell>
          <cell r="AB42">
            <v>0</v>
          </cell>
          <cell r="AC42" t="str">
            <v>金平</v>
          </cell>
          <cell r="AD42" t="str">
            <v>光华</v>
          </cell>
          <cell r="AE42" t="str">
            <v>明珠</v>
          </cell>
          <cell r="AG42" t="str">
            <v>2021/5/27</v>
          </cell>
          <cell r="AH42" t="str">
            <v>纪钦泽</v>
          </cell>
          <cell r="AI42" t="str">
            <v>2021/6/3</v>
          </cell>
          <cell r="AJ42" t="str">
            <v>陈悦和</v>
          </cell>
        </row>
        <row r="43">
          <cell r="C43">
            <v>201820333</v>
          </cell>
          <cell r="D43" t="str">
            <v>陈生文</v>
          </cell>
          <cell r="E43" t="str">
            <v>445224197208241234</v>
          </cell>
          <cell r="F43" t="str">
            <v>15992292522
88456060</v>
          </cell>
          <cell r="K43" t="str">
            <v>4</v>
          </cell>
          <cell r="L43" t="str">
            <v>1387.5</v>
          </cell>
          <cell r="M43" t="str">
            <v>否</v>
          </cell>
          <cell r="N43" t="str">
            <v>否</v>
          </cell>
          <cell r="U43" t="str">
            <v>华坞新村2座305房</v>
          </cell>
          <cell r="V43" t="str">
            <v>华坞新村2座305房</v>
          </cell>
          <cell r="W43" t="str">
            <v>华坞新村2座305房</v>
          </cell>
          <cell r="X43" t="str">
            <v>租私房</v>
          </cell>
          <cell r="Y43" t="str">
            <v>否</v>
          </cell>
          <cell r="Z43" t="str">
            <v>否</v>
          </cell>
          <cell r="AA43">
            <v>0</v>
          </cell>
          <cell r="AB43">
            <v>0</v>
          </cell>
          <cell r="AC43" t="str">
            <v>金平</v>
          </cell>
          <cell r="AD43" t="str">
            <v>大华</v>
          </cell>
          <cell r="AE43" t="str">
            <v>华坞</v>
          </cell>
          <cell r="AG43" t="str">
            <v>2021/5/26</v>
          </cell>
          <cell r="AH43" t="str">
            <v>纪钦泽</v>
          </cell>
          <cell r="AI43" t="str">
            <v>2021/6/3</v>
          </cell>
          <cell r="AJ43" t="str">
            <v>陈悦和</v>
          </cell>
        </row>
        <row r="44">
          <cell r="C44">
            <v>201820322</v>
          </cell>
          <cell r="D44" t="str">
            <v>林克升</v>
          </cell>
          <cell r="E44" t="str">
            <v>440502197007070815</v>
          </cell>
          <cell r="F44" t="str">
            <v>13556461844</v>
          </cell>
          <cell r="K44" t="str">
            <v>4</v>
          </cell>
          <cell r="L44" t="str">
            <v>1675</v>
          </cell>
          <cell r="M44" t="str">
            <v>否</v>
          </cell>
          <cell r="N44" t="str">
            <v>否</v>
          </cell>
          <cell r="O44" t="str">
            <v>1</v>
          </cell>
          <cell r="P44" t="str">
            <v>林浩杰</v>
          </cell>
          <cell r="Q44" t="str">
            <v>精神二级</v>
          </cell>
          <cell r="U44" t="str">
            <v>潮汕路西巷3号1座208房</v>
          </cell>
          <cell r="V44" t="str">
            <v>新乡林祥一巷一号</v>
          </cell>
          <cell r="W44" t="str">
            <v>新乡林祥一巷一号</v>
          </cell>
          <cell r="X44" t="str">
            <v>租私房</v>
          </cell>
          <cell r="Y44" t="str">
            <v>否</v>
          </cell>
          <cell r="Z44" t="str">
            <v>否</v>
          </cell>
          <cell r="AA44">
            <v>0</v>
          </cell>
          <cell r="AB44">
            <v>0</v>
          </cell>
          <cell r="AC44" t="str">
            <v>金平</v>
          </cell>
          <cell r="AD44" t="str">
            <v>光华</v>
          </cell>
          <cell r="AE44" t="str">
            <v>厦岭</v>
          </cell>
          <cell r="AG44" t="str">
            <v>2021/5/26</v>
          </cell>
          <cell r="AH44" t="str">
            <v>纪钦泽</v>
          </cell>
          <cell r="AI44" t="str">
            <v>2021/6/3</v>
          </cell>
          <cell r="AJ44" t="str">
            <v>陈悦和</v>
          </cell>
        </row>
        <row r="45">
          <cell r="C45">
            <v>201820147</v>
          </cell>
          <cell r="D45" t="str">
            <v>杨芝艳</v>
          </cell>
          <cell r="E45" t="str">
            <v>440504197310050828</v>
          </cell>
          <cell r="F45" t="str">
            <v>13825880466</v>
          </cell>
          <cell r="K45" t="str">
            <v>2</v>
          </cell>
          <cell r="L45" t="str">
            <v>1750</v>
          </cell>
          <cell r="M45" t="str">
            <v>否</v>
          </cell>
          <cell r="N45" t="str">
            <v>否</v>
          </cell>
          <cell r="U45" t="str">
            <v>牡丹园2幢204房</v>
          </cell>
          <cell r="V45" t="str">
            <v>陈厝合光和街10巷18号302房</v>
          </cell>
          <cell r="W45" t="str">
            <v>陈厝合光和街10巷18号302房</v>
          </cell>
          <cell r="X45" t="str">
            <v>租私房</v>
          </cell>
          <cell r="Y45" t="str">
            <v>否</v>
          </cell>
          <cell r="Z45" t="str">
            <v>否</v>
          </cell>
          <cell r="AA45">
            <v>0</v>
          </cell>
          <cell r="AB45">
            <v>0</v>
          </cell>
          <cell r="AC45" t="str">
            <v>金平</v>
          </cell>
          <cell r="AD45" t="str">
            <v>金厦</v>
          </cell>
          <cell r="AE45" t="str">
            <v>牡丹园</v>
          </cell>
          <cell r="AG45" t="str">
            <v>2021/5/26</v>
          </cell>
          <cell r="AH45" t="str">
            <v>纪钦泽</v>
          </cell>
          <cell r="AI45" t="str">
            <v>2021/6/3</v>
          </cell>
          <cell r="AJ45" t="str">
            <v>陈悦和</v>
          </cell>
        </row>
        <row r="46">
          <cell r="C46">
            <v>201820277</v>
          </cell>
          <cell r="D46" t="str">
            <v>林碧银</v>
          </cell>
          <cell r="E46" t="str">
            <v>440505196509100046</v>
          </cell>
          <cell r="F46" t="str">
            <v>15992272243</v>
          </cell>
          <cell r="K46" t="str">
            <v>1</v>
          </cell>
          <cell r="L46" t="str">
            <v>0</v>
          </cell>
          <cell r="M46" t="str">
            <v>否</v>
          </cell>
          <cell r="N46" t="str">
            <v>否</v>
          </cell>
          <cell r="U46" t="str">
            <v>汕头市南海路8号102房</v>
          </cell>
          <cell r="V46" t="str">
            <v>德志后路12号</v>
          </cell>
          <cell r="W46" t="str">
            <v>德志后路12号</v>
          </cell>
          <cell r="X46" t="str">
            <v>租私房</v>
          </cell>
          <cell r="Y46" t="str">
            <v>否</v>
          </cell>
          <cell r="Z46" t="str">
            <v>否</v>
          </cell>
          <cell r="AA46">
            <v>0</v>
          </cell>
          <cell r="AB46">
            <v>0</v>
          </cell>
          <cell r="AC46" t="str">
            <v>金平</v>
          </cell>
          <cell r="AD46" t="str">
            <v>小公园</v>
          </cell>
          <cell r="AE46" t="str">
            <v>南海</v>
          </cell>
          <cell r="AG46" t="str">
            <v>2021/5/25</v>
          </cell>
          <cell r="AH46" t="str">
            <v>纪钦泽</v>
          </cell>
          <cell r="AI46" t="str">
            <v>2021/6/3</v>
          </cell>
          <cell r="AJ46" t="str">
            <v>陈悦和</v>
          </cell>
        </row>
        <row r="47">
          <cell r="C47">
            <v>201820187</v>
          </cell>
          <cell r="D47" t="str">
            <v>陈舜贞</v>
          </cell>
          <cell r="E47" t="str">
            <v>440504196210122025</v>
          </cell>
          <cell r="F47" t="str">
            <v>13138589677</v>
          </cell>
          <cell r="K47" t="str">
            <v>3</v>
          </cell>
          <cell r="L47" t="str">
            <v>2547.45</v>
          </cell>
          <cell r="M47" t="str">
            <v>否</v>
          </cell>
          <cell r="N47" t="str">
            <v>否</v>
          </cell>
          <cell r="U47" t="str">
            <v>红领巾路33号5座103房</v>
          </cell>
          <cell r="V47" t="str">
            <v>新厝大路东三巷4号202房</v>
          </cell>
          <cell r="W47" t="str">
            <v>新厝大路东三巷4号202房</v>
          </cell>
          <cell r="X47" t="str">
            <v>租私房</v>
          </cell>
          <cell r="Y47" t="str">
            <v>否</v>
          </cell>
          <cell r="Z47" t="str">
            <v>否</v>
          </cell>
          <cell r="AA47">
            <v>0</v>
          </cell>
          <cell r="AB47">
            <v>0</v>
          </cell>
          <cell r="AC47" t="str">
            <v>金平</v>
          </cell>
          <cell r="AD47" t="str">
            <v>石炮台</v>
          </cell>
          <cell r="AE47" t="str">
            <v>新陵</v>
          </cell>
          <cell r="AG47" t="str">
            <v>2021/5/26</v>
          </cell>
          <cell r="AH47" t="str">
            <v>纪钦泽</v>
          </cell>
          <cell r="AI47" t="str">
            <v>2021/6/4</v>
          </cell>
          <cell r="AJ47" t="str">
            <v>陈悦和</v>
          </cell>
        </row>
        <row r="48">
          <cell r="C48">
            <v>201820411</v>
          </cell>
          <cell r="D48" t="str">
            <v>蔡春好</v>
          </cell>
          <cell r="E48" t="str">
            <v>440504195703112015</v>
          </cell>
          <cell r="F48" t="str">
            <v>13539698532</v>
          </cell>
          <cell r="K48" t="str">
            <v>2</v>
          </cell>
          <cell r="L48" t="str">
            <v>775</v>
          </cell>
          <cell r="M48" t="str">
            <v>否</v>
          </cell>
          <cell r="N48" t="str">
            <v>否</v>
          </cell>
          <cell r="U48" t="str">
            <v>红领巾路25号三座202房</v>
          </cell>
          <cell r="V48" t="str">
            <v>金砂东门大路西一巷11号4楼</v>
          </cell>
          <cell r="W48" t="str">
            <v>金砂东门大路西一巷11号4楼</v>
          </cell>
          <cell r="X48" t="str">
            <v>租私房</v>
          </cell>
          <cell r="Y48" t="str">
            <v>否</v>
          </cell>
          <cell r="Z48" t="str">
            <v>否</v>
          </cell>
          <cell r="AA48">
            <v>0</v>
          </cell>
          <cell r="AB48">
            <v>0</v>
          </cell>
          <cell r="AC48" t="str">
            <v>金平</v>
          </cell>
          <cell r="AD48" t="str">
            <v>石炮台</v>
          </cell>
          <cell r="AE48" t="str">
            <v>饶平</v>
          </cell>
          <cell r="AG48" t="str">
            <v>2021/5/25</v>
          </cell>
          <cell r="AH48" t="str">
            <v>纪钦泽</v>
          </cell>
          <cell r="AI48" t="str">
            <v>2021/6/4</v>
          </cell>
          <cell r="AJ48" t="str">
            <v>陈悦和</v>
          </cell>
        </row>
        <row r="49">
          <cell r="C49">
            <v>201820424</v>
          </cell>
          <cell r="D49" t="str">
            <v>林英琴</v>
          </cell>
          <cell r="E49" t="str">
            <v>440500196405061423</v>
          </cell>
          <cell r="F49" t="str">
            <v>13531218940</v>
          </cell>
          <cell r="G49" t="str">
            <v>低保证</v>
          </cell>
          <cell r="H49" t="str">
            <v>林英琴</v>
          </cell>
          <cell r="I49" t="str">
            <v>本人</v>
          </cell>
          <cell r="J49" t="str">
            <v>2020/7/27</v>
          </cell>
          <cell r="K49" t="str">
            <v>2</v>
          </cell>
          <cell r="L49" t="str">
            <v>800</v>
          </cell>
          <cell r="M49" t="str">
            <v>否</v>
          </cell>
          <cell r="N49" t="str">
            <v>否</v>
          </cell>
          <cell r="U49" t="str">
            <v>汕头市永泰路2号</v>
          </cell>
          <cell r="V49" t="str">
            <v>永平路72号联升花园8栋5梯518</v>
          </cell>
          <cell r="W49" t="str">
            <v>永平路72号联升花园8栋5梯518</v>
          </cell>
          <cell r="X49" t="str">
            <v>租私房</v>
          </cell>
          <cell r="Y49" t="str">
            <v>否</v>
          </cell>
          <cell r="Z49" t="str">
            <v>否</v>
          </cell>
          <cell r="AA49">
            <v>0</v>
          </cell>
          <cell r="AB49">
            <v>0</v>
          </cell>
          <cell r="AC49" t="str">
            <v>金平</v>
          </cell>
          <cell r="AD49" t="str">
            <v>小公园</v>
          </cell>
          <cell r="AE49" t="str">
            <v>永安</v>
          </cell>
          <cell r="AG49" t="str">
            <v>2021/5/25</v>
          </cell>
          <cell r="AH49" t="str">
            <v>纪钦泽</v>
          </cell>
          <cell r="AI49" t="str">
            <v>2021/6/4</v>
          </cell>
          <cell r="AJ49" t="str">
            <v>陈悦和</v>
          </cell>
        </row>
        <row r="50">
          <cell r="C50">
            <v>201820093</v>
          </cell>
          <cell r="D50" t="str">
            <v>陈悦惠</v>
          </cell>
          <cell r="E50" t="str">
            <v>440502196312031228</v>
          </cell>
          <cell r="F50" t="str">
            <v>13502942030</v>
          </cell>
          <cell r="K50" t="str">
            <v>3</v>
          </cell>
          <cell r="L50" t="str">
            <v>2180.46</v>
          </cell>
          <cell r="M50" t="str">
            <v>否</v>
          </cell>
          <cell r="N50" t="str">
            <v>否</v>
          </cell>
          <cell r="O50" t="str">
            <v>1</v>
          </cell>
          <cell r="P50" t="str">
            <v>林桂美</v>
          </cell>
          <cell r="Q50" t="str">
            <v>肢体二级</v>
          </cell>
          <cell r="U50" t="str">
            <v>杏花路南一巷17号</v>
          </cell>
          <cell r="V50" t="str">
            <v>乌桥二马路198号二、三楼</v>
          </cell>
          <cell r="W50" t="str">
            <v>乌桥二马路198号二、三楼</v>
          </cell>
          <cell r="X50" t="str">
            <v>租私房</v>
          </cell>
          <cell r="Y50" t="str">
            <v>否</v>
          </cell>
          <cell r="Z50" t="str">
            <v>否</v>
          </cell>
          <cell r="AA50">
            <v>0</v>
          </cell>
          <cell r="AB50">
            <v>0</v>
          </cell>
          <cell r="AC50" t="str">
            <v>金平</v>
          </cell>
          <cell r="AD50" t="str">
            <v>光华</v>
          </cell>
          <cell r="AE50" t="str">
            <v>杏花</v>
          </cell>
          <cell r="AG50" t="str">
            <v>2021/6/2</v>
          </cell>
          <cell r="AH50" t="str">
            <v>黄晓祺</v>
          </cell>
          <cell r="AI50" t="str">
            <v>2021/6/9</v>
          </cell>
          <cell r="AJ50" t="str">
            <v>陈悦和</v>
          </cell>
        </row>
        <row r="51">
          <cell r="C51">
            <v>201820369</v>
          </cell>
          <cell r="D51" t="str">
            <v>余少丽</v>
          </cell>
          <cell r="E51" t="str">
            <v>440522196401120025</v>
          </cell>
          <cell r="F51" t="str">
            <v>18924785737</v>
          </cell>
          <cell r="K51" t="str">
            <v>2</v>
          </cell>
          <cell r="L51" t="str">
            <v>775</v>
          </cell>
          <cell r="M51" t="str">
            <v>否</v>
          </cell>
          <cell r="N51" t="str">
            <v>否</v>
          </cell>
          <cell r="U51" t="str">
            <v>南海横路7号2座303房</v>
          </cell>
          <cell r="V51" t="str">
            <v>大宗前十三直巷十二号302房</v>
          </cell>
          <cell r="W51" t="str">
            <v>大宗前十三直巷十二号302房</v>
          </cell>
          <cell r="X51" t="str">
            <v>租私房</v>
          </cell>
          <cell r="Y51" t="str">
            <v>否</v>
          </cell>
          <cell r="Z51" t="str">
            <v>否</v>
          </cell>
          <cell r="AA51">
            <v>0</v>
          </cell>
          <cell r="AB51">
            <v>0</v>
          </cell>
          <cell r="AC51" t="str">
            <v>金平区</v>
          </cell>
          <cell r="AD51" t="str">
            <v>光华</v>
          </cell>
          <cell r="AE51" t="str">
            <v>新乡</v>
          </cell>
          <cell r="AG51" t="str">
            <v>2021/6/2</v>
          </cell>
          <cell r="AH51" t="str">
            <v>黄晓祺</v>
          </cell>
          <cell r="AI51" t="str">
            <v>2021/6/9</v>
          </cell>
          <cell r="AJ51" t="str">
            <v>陈悦和</v>
          </cell>
        </row>
        <row r="52">
          <cell r="C52">
            <v>201820309</v>
          </cell>
          <cell r="D52" t="str">
            <v>蔡绿芳</v>
          </cell>
          <cell r="E52" t="str">
            <v>440503196310121226</v>
          </cell>
          <cell r="F52" t="str">
            <v>13128442297</v>
          </cell>
          <cell r="K52" t="str">
            <v>3</v>
          </cell>
          <cell r="L52" t="str">
            <v>1090.39</v>
          </cell>
          <cell r="M52" t="str">
            <v>否</v>
          </cell>
          <cell r="N52" t="str">
            <v>否</v>
          </cell>
          <cell r="U52" t="str">
            <v>永泰路2号</v>
          </cell>
          <cell r="V52" t="str">
            <v>丹霞北区8幢209房</v>
          </cell>
          <cell r="W52" t="str">
            <v>丹霞北区8幢209房</v>
          </cell>
          <cell r="X52" t="str">
            <v>租私房</v>
          </cell>
          <cell r="Y52" t="str">
            <v>否</v>
          </cell>
          <cell r="Z52" t="str">
            <v>否</v>
          </cell>
          <cell r="AA52">
            <v>0</v>
          </cell>
          <cell r="AB52">
            <v>0</v>
          </cell>
          <cell r="AC52" t="str">
            <v>金平区</v>
          </cell>
          <cell r="AD52" t="str">
            <v>小公园</v>
          </cell>
          <cell r="AE52" t="str">
            <v>永安</v>
          </cell>
          <cell r="AG52" t="str">
            <v>2021/6/2</v>
          </cell>
          <cell r="AH52" t="str">
            <v>黄晓祺</v>
          </cell>
          <cell r="AI52" t="str">
            <v>2021/6/9</v>
          </cell>
          <cell r="AJ52" t="str">
            <v>陈悦和</v>
          </cell>
        </row>
        <row r="53">
          <cell r="C53">
            <v>201820415</v>
          </cell>
          <cell r="D53" t="str">
            <v>赵惠芝</v>
          </cell>
          <cell r="E53" t="str">
            <v>440502195803200845</v>
          </cell>
          <cell r="F53" t="str">
            <v>13670502327
88306737</v>
          </cell>
          <cell r="K53" t="str">
            <v>1</v>
          </cell>
          <cell r="L53" t="str">
            <v>2039.73</v>
          </cell>
          <cell r="M53" t="str">
            <v>否</v>
          </cell>
          <cell r="N53" t="str">
            <v>否</v>
          </cell>
          <cell r="U53" t="str">
            <v>二马路254号303房</v>
          </cell>
          <cell r="V53" t="str">
            <v>杏花街12号702房</v>
          </cell>
          <cell r="W53" t="str">
            <v>水仙园22幢110房</v>
          </cell>
          <cell r="X53" t="str">
            <v>租私房</v>
          </cell>
          <cell r="Y53" t="str">
            <v>否</v>
          </cell>
          <cell r="Z53" t="str">
            <v>否</v>
          </cell>
          <cell r="AA53">
            <v>0</v>
          </cell>
          <cell r="AB53">
            <v>0</v>
          </cell>
          <cell r="AC53" t="str">
            <v>金平</v>
          </cell>
          <cell r="AD53" t="str">
            <v>光华</v>
          </cell>
          <cell r="AE53" t="str">
            <v>火车头</v>
          </cell>
          <cell r="AG53" t="str">
            <v>2021/6/7</v>
          </cell>
          <cell r="AH53" t="str">
            <v>纪钦泽</v>
          </cell>
          <cell r="AI53" t="str">
            <v>2021/6/16</v>
          </cell>
          <cell r="AJ53" t="str">
            <v>陈悦和</v>
          </cell>
        </row>
        <row r="54">
          <cell r="C54">
            <v>201820181</v>
          </cell>
          <cell r="D54" t="str">
            <v>陈卓菲</v>
          </cell>
          <cell r="E54" t="str">
            <v>440505196210311025</v>
          </cell>
          <cell r="F54" t="str">
            <v>15014319812</v>
          </cell>
          <cell r="K54" t="str">
            <v>1</v>
          </cell>
          <cell r="L54" t="str">
            <v>1943.75</v>
          </cell>
          <cell r="M54" t="str">
            <v>否</v>
          </cell>
          <cell r="N54" t="str">
            <v>否</v>
          </cell>
          <cell r="U54" t="str">
            <v>汕头市金府旁路7号204房</v>
          </cell>
          <cell r="V54" t="str">
            <v>菊园29栋406</v>
          </cell>
          <cell r="W54" t="str">
            <v>菊园29栋406</v>
          </cell>
          <cell r="X54" t="str">
            <v>租私房</v>
          </cell>
          <cell r="Y54" t="str">
            <v>否</v>
          </cell>
          <cell r="Z54" t="str">
            <v>否</v>
          </cell>
          <cell r="AA54">
            <v>0</v>
          </cell>
          <cell r="AB54">
            <v>0</v>
          </cell>
          <cell r="AC54" t="str">
            <v>金平</v>
          </cell>
          <cell r="AD54" t="str">
            <v>石炮台</v>
          </cell>
          <cell r="AE54" t="str">
            <v>平西</v>
          </cell>
          <cell r="AG54" t="str">
            <v>2021/6/11</v>
          </cell>
          <cell r="AH54" t="str">
            <v>纪钦泽</v>
          </cell>
          <cell r="AI54" t="str">
            <v>2021/6/16</v>
          </cell>
          <cell r="AJ54" t="str">
            <v>陈悦和</v>
          </cell>
        </row>
        <row r="55">
          <cell r="C55">
            <v>201820114</v>
          </cell>
          <cell r="D55" t="str">
            <v>郑王敏</v>
          </cell>
          <cell r="E55" t="str">
            <v>440508198508200027</v>
          </cell>
          <cell r="F55" t="str">
            <v>13592837568</v>
          </cell>
          <cell r="K55" t="str">
            <v>3</v>
          </cell>
          <cell r="L55" t="str">
            <v>893.85</v>
          </cell>
          <cell r="M55" t="str">
            <v>否</v>
          </cell>
          <cell r="N55" t="str">
            <v>否</v>
          </cell>
          <cell r="U55" t="str">
            <v>外马路183号504房</v>
          </cell>
          <cell r="V55" t="str">
            <v>南墩乡东安一路北二巷二楼</v>
          </cell>
          <cell r="W55" t="str">
            <v>南墩乡东安一路北二巷二楼</v>
          </cell>
          <cell r="X55" t="str">
            <v>租私房</v>
          </cell>
          <cell r="Y55" t="str">
            <v>否</v>
          </cell>
          <cell r="Z55" t="str">
            <v>否</v>
          </cell>
          <cell r="AA55">
            <v>0</v>
          </cell>
          <cell r="AB55">
            <v>0</v>
          </cell>
          <cell r="AC55" t="str">
            <v>金平</v>
          </cell>
          <cell r="AD55" t="str">
            <v>大华</v>
          </cell>
          <cell r="AE55" t="str">
            <v>联兴</v>
          </cell>
          <cell r="AG55" t="str">
            <v>2021/6/10</v>
          </cell>
          <cell r="AH55" t="str">
            <v>纪钦泽</v>
          </cell>
          <cell r="AI55" t="str">
            <v>2021/6/16</v>
          </cell>
          <cell r="AJ55" t="str">
            <v>陈悦和</v>
          </cell>
        </row>
        <row r="56">
          <cell r="C56">
            <v>201820067</v>
          </cell>
          <cell r="D56" t="str">
            <v>方展南</v>
          </cell>
          <cell r="E56" t="str">
            <v>440509198005282813</v>
          </cell>
          <cell r="F56" t="str">
            <v>13715864783</v>
          </cell>
          <cell r="K56" t="str">
            <v>4</v>
          </cell>
          <cell r="L56" t="str">
            <v>937.5</v>
          </cell>
          <cell r="M56" t="str">
            <v>否</v>
          </cell>
          <cell r="N56" t="str">
            <v>否</v>
          </cell>
          <cell r="U56" t="str">
            <v>金砂街道石狮巷2号202房</v>
          </cell>
          <cell r="V56" t="str">
            <v>宫艺8号2楼</v>
          </cell>
          <cell r="W56" t="str">
            <v>宫艺8号2楼</v>
          </cell>
          <cell r="X56" t="str">
            <v>租私房</v>
          </cell>
          <cell r="Y56" t="str">
            <v>否</v>
          </cell>
          <cell r="Z56" t="str">
            <v>否</v>
          </cell>
          <cell r="AA56">
            <v>0</v>
          </cell>
          <cell r="AB56">
            <v>0</v>
          </cell>
          <cell r="AC56" t="str">
            <v>金平</v>
          </cell>
          <cell r="AD56" t="str">
            <v>金砂</v>
          </cell>
          <cell r="AE56" t="str">
            <v>西门</v>
          </cell>
          <cell r="AG56" t="str">
            <v>2021/6/9</v>
          </cell>
          <cell r="AH56" t="str">
            <v>纪钦泽</v>
          </cell>
          <cell r="AI56" t="str">
            <v>2021/6/16</v>
          </cell>
          <cell r="AJ56" t="str">
            <v>陈悦和</v>
          </cell>
        </row>
        <row r="57">
          <cell r="C57">
            <v>201820279</v>
          </cell>
          <cell r="D57" t="str">
            <v>蔡丽惜</v>
          </cell>
          <cell r="E57" t="str">
            <v>44050219581120044X</v>
          </cell>
          <cell r="F57" t="str">
            <v>13556387648</v>
          </cell>
          <cell r="G57" t="str">
            <v>低保证</v>
          </cell>
          <cell r="H57" t="str">
            <v>周镇清</v>
          </cell>
          <cell r="I57" t="str">
            <v>丈夫</v>
          </cell>
          <cell r="J57" t="str">
            <v>2014/3/30</v>
          </cell>
          <cell r="K57" t="str">
            <v>2</v>
          </cell>
          <cell r="L57" t="str">
            <v>0</v>
          </cell>
          <cell r="M57" t="str">
            <v>否</v>
          </cell>
          <cell r="N57" t="str">
            <v>否</v>
          </cell>
          <cell r="U57" t="str">
            <v>汕头市镇平路3号</v>
          </cell>
          <cell r="V57" t="str">
            <v>松园31幢704房</v>
          </cell>
          <cell r="W57" t="str">
            <v>松园31幢704房</v>
          </cell>
          <cell r="X57" t="str">
            <v>租私房</v>
          </cell>
          <cell r="Y57" t="str">
            <v>否</v>
          </cell>
          <cell r="Z57" t="str">
            <v>否</v>
          </cell>
          <cell r="AA57">
            <v>0</v>
          </cell>
          <cell r="AB57">
            <v>0</v>
          </cell>
          <cell r="AC57" t="str">
            <v>金平</v>
          </cell>
          <cell r="AD57" t="str">
            <v>小公园</v>
          </cell>
          <cell r="AE57" t="str">
            <v>寿山</v>
          </cell>
          <cell r="AG57" t="str">
            <v>2021/6/8</v>
          </cell>
          <cell r="AH57" t="str">
            <v>纪钦泽</v>
          </cell>
          <cell r="AI57" t="str">
            <v>2021/6/16</v>
          </cell>
          <cell r="AJ57" t="str">
            <v>陈悦和</v>
          </cell>
        </row>
        <row r="58">
          <cell r="C58">
            <v>201820215</v>
          </cell>
          <cell r="D58" t="str">
            <v>洪雄龙</v>
          </cell>
          <cell r="E58" t="str">
            <v>440504197110250817</v>
          </cell>
          <cell r="F58" t="str">
            <v>18938005010</v>
          </cell>
          <cell r="K58" t="str">
            <v>5</v>
          </cell>
          <cell r="L58">
            <v>1793.61</v>
          </cell>
          <cell r="M58" t="str">
            <v>否</v>
          </cell>
          <cell r="N58" t="str">
            <v>否</v>
          </cell>
          <cell r="R58" t="str">
            <v>1</v>
          </cell>
          <cell r="S58" t="str">
            <v>王娥贞</v>
          </cell>
          <cell r="T58" t="str">
            <v>糖尿病</v>
          </cell>
          <cell r="U58" t="str">
            <v>竟长村二巷3号</v>
          </cell>
          <cell r="V58" t="str">
            <v>中山路282号707</v>
          </cell>
          <cell r="W58" t="str">
            <v>中山路282号707</v>
          </cell>
          <cell r="X58" t="str">
            <v>租私房</v>
          </cell>
          <cell r="Y58" t="str">
            <v>否</v>
          </cell>
          <cell r="Z58" t="str">
            <v>否</v>
          </cell>
          <cell r="AA58">
            <v>0</v>
          </cell>
          <cell r="AB58">
            <v>0</v>
          </cell>
          <cell r="AC58" t="str">
            <v>金平</v>
          </cell>
          <cell r="AD58" t="str">
            <v>大华</v>
          </cell>
          <cell r="AE58" t="str">
            <v>竟长</v>
          </cell>
          <cell r="AG58" t="str">
            <v>2021/6/10</v>
          </cell>
          <cell r="AH58" t="str">
            <v>纪钦泽</v>
          </cell>
          <cell r="AI58" t="str">
            <v>2021/6/17</v>
          </cell>
          <cell r="AJ58" t="str">
            <v>陈悦和</v>
          </cell>
        </row>
        <row r="59">
          <cell r="C59">
            <v>201820377</v>
          </cell>
          <cell r="D59" t="str">
            <v>邱松平</v>
          </cell>
          <cell r="E59" t="str">
            <v>440504196305061659</v>
          </cell>
          <cell r="F59" t="str">
            <v>13414087221</v>
          </cell>
          <cell r="K59" t="str">
            <v>3</v>
          </cell>
          <cell r="L59" t="str">
            <v>1556.38</v>
          </cell>
          <cell r="M59" t="str">
            <v>否</v>
          </cell>
          <cell r="N59" t="str">
            <v>否</v>
          </cell>
          <cell r="U59" t="str">
            <v>葱陇一巷10号</v>
          </cell>
          <cell r="V59" t="str">
            <v>护堤路2号1座402号房</v>
          </cell>
          <cell r="W59" t="str">
            <v>护堤路2号1座402号房</v>
          </cell>
          <cell r="X59" t="str">
            <v>租私房、自由住房</v>
          </cell>
          <cell r="Y59" t="str">
            <v>否</v>
          </cell>
          <cell r="Z59" t="str">
            <v>否</v>
          </cell>
          <cell r="AA59">
            <v>19</v>
          </cell>
          <cell r="AB59">
            <v>6.3</v>
          </cell>
          <cell r="AC59" t="str">
            <v>金平</v>
          </cell>
          <cell r="AD59" t="str">
            <v>大华</v>
          </cell>
          <cell r="AE59" t="str">
            <v>葱陇</v>
          </cell>
          <cell r="AG59" t="str">
            <v>2021/6/10</v>
          </cell>
          <cell r="AH59" t="str">
            <v>纪钦泽</v>
          </cell>
          <cell r="AI59" t="str">
            <v>2021/6/17</v>
          </cell>
          <cell r="AJ59" t="str">
            <v>陈悦和</v>
          </cell>
        </row>
        <row r="60">
          <cell r="C60">
            <v>201820412</v>
          </cell>
          <cell r="D60" t="str">
            <v>姚锦明</v>
          </cell>
          <cell r="E60" t="str">
            <v>440503196204241259</v>
          </cell>
          <cell r="F60" t="str">
            <v>15915520080</v>
          </cell>
          <cell r="K60" t="str">
            <v>3</v>
          </cell>
          <cell r="L60" t="str">
            <v>1916.67</v>
          </cell>
          <cell r="M60" t="str">
            <v>否</v>
          </cell>
          <cell r="N60" t="str">
            <v>否</v>
          </cell>
          <cell r="U60" t="str">
            <v>汕头市樱花园6幢704房</v>
          </cell>
          <cell r="V60" t="str">
            <v>金陵路西巷4幢303</v>
          </cell>
          <cell r="W60" t="str">
            <v>汕头市樱花园6幢704房</v>
          </cell>
          <cell r="X60" t="str">
            <v>租私房</v>
          </cell>
          <cell r="Y60" t="str">
            <v>否</v>
          </cell>
          <cell r="Z60" t="str">
            <v>否</v>
          </cell>
          <cell r="AA60">
            <v>0</v>
          </cell>
          <cell r="AB60">
            <v>0</v>
          </cell>
          <cell r="AC60" t="str">
            <v>金平</v>
          </cell>
          <cell r="AD60" t="str">
            <v>广厦</v>
          </cell>
          <cell r="AE60" t="str">
            <v>樱花</v>
          </cell>
          <cell r="AG60" t="str">
            <v>2021/6/10</v>
          </cell>
          <cell r="AH60" t="str">
            <v>纪钦泽</v>
          </cell>
          <cell r="AI60" t="str">
            <v>2021/6/17</v>
          </cell>
          <cell r="AJ60" t="str">
            <v>陈悦和</v>
          </cell>
        </row>
        <row r="61">
          <cell r="C61">
            <v>201820020</v>
          </cell>
          <cell r="D61" t="str">
            <v>卢国荣</v>
          </cell>
          <cell r="E61" t="str">
            <v>440502195305170014</v>
          </cell>
          <cell r="F61" t="str">
            <v>13715910529</v>
          </cell>
          <cell r="K61" t="str">
            <v>2</v>
          </cell>
          <cell r="L61" t="str">
            <v>1990.03</v>
          </cell>
          <cell r="M61" t="str">
            <v>否</v>
          </cell>
          <cell r="N61" t="str">
            <v>否</v>
          </cell>
          <cell r="U61" t="str">
            <v>汕头市樟隆后街12号</v>
          </cell>
          <cell r="V61" t="str">
            <v>华侨新村12幢303房</v>
          </cell>
          <cell r="W61" t="str">
            <v>华侨新村12幢303房</v>
          </cell>
          <cell r="X61" t="str">
            <v>租私房</v>
          </cell>
          <cell r="Y61" t="str">
            <v>否</v>
          </cell>
          <cell r="Z61" t="str">
            <v>否</v>
          </cell>
          <cell r="AA61">
            <v>0</v>
          </cell>
          <cell r="AB61">
            <v>0</v>
          </cell>
          <cell r="AC61" t="str">
            <v>金平</v>
          </cell>
          <cell r="AD61" t="str">
            <v>小公园</v>
          </cell>
          <cell r="AE61" t="str">
            <v>福安</v>
          </cell>
          <cell r="AG61" t="str">
            <v>2021/6/10</v>
          </cell>
          <cell r="AH61" t="str">
            <v>纪钦泽</v>
          </cell>
          <cell r="AI61" t="str">
            <v>2021/6/17</v>
          </cell>
          <cell r="AJ61" t="str">
            <v>陈悦和</v>
          </cell>
        </row>
        <row r="62">
          <cell r="C62">
            <v>201820340</v>
          </cell>
          <cell r="D62" t="str">
            <v>佘惜弟</v>
          </cell>
          <cell r="E62" t="str">
            <v>440503195007191227</v>
          </cell>
          <cell r="F62" t="str">
            <v>13802712370</v>
          </cell>
          <cell r="K62" t="str">
            <v>1</v>
          </cell>
          <cell r="L62" t="str">
            <v>0</v>
          </cell>
          <cell r="M62" t="str">
            <v>否</v>
          </cell>
          <cell r="N62" t="str">
            <v>否</v>
          </cell>
          <cell r="U62" t="str">
            <v>汕头市镇邦路52号</v>
          </cell>
          <cell r="V62" t="str">
            <v>金港广场4区3幢1205</v>
          </cell>
          <cell r="W62" t="str">
            <v>金港广场4区3幢1205</v>
          </cell>
          <cell r="X62" t="str">
            <v>租私房</v>
          </cell>
          <cell r="Y62" t="str">
            <v>否</v>
          </cell>
          <cell r="Z62" t="str">
            <v>否</v>
          </cell>
          <cell r="AA62">
            <v>0</v>
          </cell>
          <cell r="AB62">
            <v>0</v>
          </cell>
          <cell r="AC62" t="str">
            <v>金平</v>
          </cell>
          <cell r="AD62" t="str">
            <v>小公园</v>
          </cell>
          <cell r="AE62" t="str">
            <v>新潮</v>
          </cell>
          <cell r="AG62" t="str">
            <v>2021/6/9</v>
          </cell>
          <cell r="AH62" t="str">
            <v>纪钦泽</v>
          </cell>
          <cell r="AI62" t="str">
            <v>2021/6/17</v>
          </cell>
          <cell r="AJ62" t="str">
            <v>陈悦和</v>
          </cell>
        </row>
        <row r="63">
          <cell r="C63">
            <v>201820280</v>
          </cell>
          <cell r="D63" t="str">
            <v>王碧吟</v>
          </cell>
          <cell r="E63" t="str">
            <v>440505196308160720</v>
          </cell>
          <cell r="F63" t="str">
            <v>13536867982</v>
          </cell>
          <cell r="K63" t="str">
            <v>1</v>
          </cell>
          <cell r="L63" t="str">
            <v>1933.83</v>
          </cell>
          <cell r="M63" t="str">
            <v>否</v>
          </cell>
          <cell r="N63" t="str">
            <v>否</v>
          </cell>
          <cell r="U63" t="str">
            <v>平原新村一巷2号</v>
          </cell>
          <cell r="V63" t="str">
            <v>金美街10号1座206房</v>
          </cell>
          <cell r="W63" t="str">
            <v>平原新村一巷2号</v>
          </cell>
          <cell r="X63" t="str">
            <v>租私房</v>
          </cell>
          <cell r="Y63" t="str">
            <v>否</v>
          </cell>
          <cell r="Z63" t="str">
            <v>否</v>
          </cell>
          <cell r="AA63">
            <v>0</v>
          </cell>
          <cell r="AB63">
            <v>0</v>
          </cell>
          <cell r="AC63" t="str">
            <v>金平</v>
          </cell>
          <cell r="AD63" t="str">
            <v>石炮台</v>
          </cell>
          <cell r="AE63" t="str">
            <v>平原</v>
          </cell>
          <cell r="AG63" t="str">
            <v>2021/6/9</v>
          </cell>
          <cell r="AH63" t="str">
            <v>纪钦泽</v>
          </cell>
          <cell r="AI63" t="str">
            <v>2021/6/17</v>
          </cell>
          <cell r="AJ63" t="str">
            <v>陈悦和</v>
          </cell>
        </row>
        <row r="64">
          <cell r="C64">
            <v>201820323</v>
          </cell>
          <cell r="D64" t="str">
            <v>谢少娜</v>
          </cell>
          <cell r="E64" t="str">
            <v>44050519750312202X</v>
          </cell>
          <cell r="F64" t="str">
            <v>15915509619</v>
          </cell>
          <cell r="K64" t="str">
            <v>3</v>
          </cell>
          <cell r="L64" t="str">
            <v>1266.67</v>
          </cell>
          <cell r="M64" t="str">
            <v>否</v>
          </cell>
          <cell r="N64" t="str">
            <v>否</v>
          </cell>
          <cell r="U64" t="str">
            <v>汕头市牡丹园3幢703房</v>
          </cell>
          <cell r="V64" t="str">
            <v>百合园38幢205</v>
          </cell>
          <cell r="W64" t="str">
            <v>百合园38幢205</v>
          </cell>
          <cell r="X64" t="str">
            <v>租私房</v>
          </cell>
          <cell r="Y64" t="str">
            <v>否</v>
          </cell>
          <cell r="Z64" t="str">
            <v>否</v>
          </cell>
          <cell r="AA64">
            <v>0</v>
          </cell>
          <cell r="AB64">
            <v>0</v>
          </cell>
          <cell r="AC64" t="str">
            <v>金平</v>
          </cell>
          <cell r="AD64" t="str">
            <v>金东</v>
          </cell>
          <cell r="AE64" t="str">
            <v>牡丹</v>
          </cell>
          <cell r="AG64" t="str">
            <v>2021/6/9</v>
          </cell>
          <cell r="AH64" t="str">
            <v>纪钦泽</v>
          </cell>
          <cell r="AI64" t="str">
            <v>2021/6/17</v>
          </cell>
          <cell r="AJ64" t="str">
            <v>陈悦和</v>
          </cell>
        </row>
        <row r="65">
          <cell r="C65">
            <v>201820015</v>
          </cell>
          <cell r="D65" t="str">
            <v>叶镜波</v>
          </cell>
          <cell r="E65" t="str">
            <v>44050219461101121X</v>
          </cell>
          <cell r="F65" t="str">
            <v>13342762880</v>
          </cell>
          <cell r="K65" t="str">
            <v>1</v>
          </cell>
          <cell r="L65" t="str">
            <v>0</v>
          </cell>
          <cell r="M65" t="str">
            <v>否</v>
          </cell>
          <cell r="N65" t="str">
            <v>否</v>
          </cell>
          <cell r="U65" t="str">
            <v>杏花村直巷3号102房</v>
          </cell>
          <cell r="V65" t="str">
            <v>滨厦园24幢403房</v>
          </cell>
          <cell r="W65" t="str">
            <v>滨厦园24幢403房</v>
          </cell>
          <cell r="X65" t="str">
            <v>租私房</v>
          </cell>
          <cell r="Y65" t="str">
            <v>否</v>
          </cell>
          <cell r="Z65" t="str">
            <v>否</v>
          </cell>
          <cell r="AA65">
            <v>0</v>
          </cell>
          <cell r="AB65">
            <v>0</v>
          </cell>
          <cell r="AC65" t="str">
            <v>金平</v>
          </cell>
          <cell r="AD65" t="str">
            <v>光华</v>
          </cell>
          <cell r="AE65" t="str">
            <v>杏花</v>
          </cell>
          <cell r="AG65" t="str">
            <v>2021/6/15</v>
          </cell>
          <cell r="AH65" t="str">
            <v>纪钦泽</v>
          </cell>
          <cell r="AI65" t="str">
            <v>2021/6/22</v>
          </cell>
          <cell r="AJ65" t="str">
            <v>陈悦和</v>
          </cell>
        </row>
        <row r="66">
          <cell r="C66">
            <v>201820508</v>
          </cell>
          <cell r="D66" t="str">
            <v>林兴盛</v>
          </cell>
          <cell r="E66" t="str">
            <v>440503196402280419</v>
          </cell>
          <cell r="F66" t="str">
            <v>13536883098</v>
          </cell>
          <cell r="K66" t="str">
            <v>3</v>
          </cell>
          <cell r="L66" t="str">
            <v>1183.33</v>
          </cell>
          <cell r="M66" t="str">
            <v>否</v>
          </cell>
          <cell r="N66" t="str">
            <v>否</v>
          </cell>
          <cell r="U66" t="str">
            <v>汕头市安平路102号1座2号门701房</v>
          </cell>
          <cell r="V66" t="str">
            <v>汕头市安平路102号1座2号门701房</v>
          </cell>
          <cell r="W66" t="str">
            <v>汕头市安平路102号1座2号门701房</v>
          </cell>
          <cell r="X66" t="str">
            <v>租私房</v>
          </cell>
          <cell r="Y66" t="str">
            <v>否</v>
          </cell>
          <cell r="Z66" t="str">
            <v>否</v>
          </cell>
          <cell r="AA66">
            <v>0</v>
          </cell>
          <cell r="AB66">
            <v>0</v>
          </cell>
          <cell r="AC66" t="str">
            <v>金平</v>
          </cell>
          <cell r="AD66" t="str">
            <v>小公园</v>
          </cell>
          <cell r="AE66" t="str">
            <v>永兴</v>
          </cell>
          <cell r="AG66" t="str">
            <v>2021/6/15</v>
          </cell>
          <cell r="AH66" t="str">
            <v>纪钦泽</v>
          </cell>
          <cell r="AI66" t="str">
            <v>2021/6/22</v>
          </cell>
          <cell r="AJ66" t="str">
            <v>陈悦和</v>
          </cell>
        </row>
        <row r="67">
          <cell r="C67">
            <v>201820239</v>
          </cell>
          <cell r="D67" t="str">
            <v>吴克拾</v>
          </cell>
          <cell r="E67" t="str">
            <v>440502194803231233</v>
          </cell>
          <cell r="F67" t="str">
            <v>13202151518</v>
          </cell>
          <cell r="K67" t="str">
            <v>4</v>
          </cell>
          <cell r="L67" t="str">
            <v>1990.94</v>
          </cell>
          <cell r="M67" t="str">
            <v>否</v>
          </cell>
          <cell r="N67" t="str">
            <v>否</v>
          </cell>
          <cell r="U67" t="str">
            <v>大学路20号136房</v>
          </cell>
          <cell r="V67" t="str">
            <v>东门大路32巷15号楼下</v>
          </cell>
          <cell r="W67" t="str">
            <v>东门大路32巷15号楼下</v>
          </cell>
          <cell r="X67" t="str">
            <v>租私房</v>
          </cell>
          <cell r="Y67" t="str">
            <v>否</v>
          </cell>
          <cell r="Z67" t="str">
            <v>否</v>
          </cell>
          <cell r="AA67">
            <v>0</v>
          </cell>
          <cell r="AB67">
            <v>0</v>
          </cell>
          <cell r="AC67" t="str">
            <v>金平</v>
          </cell>
          <cell r="AD67" t="str">
            <v>光华</v>
          </cell>
          <cell r="AE67" t="str">
            <v>大学路上</v>
          </cell>
          <cell r="AG67" t="str">
            <v>2021/6/15</v>
          </cell>
          <cell r="AH67" t="str">
            <v>纪钦泽</v>
          </cell>
          <cell r="AI67" t="str">
            <v>2021/6/22</v>
          </cell>
          <cell r="AJ67" t="str">
            <v>陈悦和</v>
          </cell>
        </row>
        <row r="68">
          <cell r="C68">
            <v>201820116</v>
          </cell>
          <cell r="D68" t="str">
            <v>方楚芳</v>
          </cell>
          <cell r="E68" t="str">
            <v>44050219620523082X</v>
          </cell>
          <cell r="F68" t="str">
            <v>13643027131</v>
          </cell>
          <cell r="K68" t="str">
            <v>1</v>
          </cell>
          <cell r="L68" t="str">
            <v>1830.37</v>
          </cell>
          <cell r="M68" t="str">
            <v>否</v>
          </cell>
          <cell r="N68" t="str">
            <v>否</v>
          </cell>
          <cell r="U68" t="str">
            <v>北堤旁路15号</v>
          </cell>
          <cell r="V68" t="str">
            <v>椰园6幢201房</v>
          </cell>
          <cell r="W68" t="str">
            <v>椰园6幢201房</v>
          </cell>
          <cell r="X68" t="str">
            <v>租私房</v>
          </cell>
          <cell r="Y68" t="str">
            <v>否</v>
          </cell>
          <cell r="Z68" t="str">
            <v>否</v>
          </cell>
          <cell r="AA68">
            <v>0</v>
          </cell>
          <cell r="AB68">
            <v>0</v>
          </cell>
          <cell r="AC68" t="str">
            <v>金平</v>
          </cell>
          <cell r="AD68" t="str">
            <v>光华</v>
          </cell>
          <cell r="AE68" t="str">
            <v>火车头</v>
          </cell>
          <cell r="AG68" t="str">
            <v>2021/6/15</v>
          </cell>
          <cell r="AH68" t="str">
            <v>纪钦泽</v>
          </cell>
          <cell r="AI68" t="str">
            <v>2021/6/22</v>
          </cell>
          <cell r="AJ68" t="str">
            <v>陈悦和</v>
          </cell>
        </row>
        <row r="69">
          <cell r="C69">
            <v>201820293</v>
          </cell>
          <cell r="D69" t="str">
            <v>林淑华</v>
          </cell>
          <cell r="E69" t="str">
            <v>440509197910221223</v>
          </cell>
          <cell r="F69" t="str">
            <v>13415122887</v>
          </cell>
          <cell r="K69" t="str">
            <v>4</v>
          </cell>
          <cell r="L69" t="str">
            <v>887.5</v>
          </cell>
          <cell r="M69" t="str">
            <v>否</v>
          </cell>
          <cell r="N69" t="str">
            <v>否</v>
          </cell>
          <cell r="U69" t="str">
            <v>镇邦路128号</v>
          </cell>
          <cell r="V69" t="str">
            <v>金华横街2号502房</v>
          </cell>
          <cell r="W69" t="str">
            <v>金华横街2号502房</v>
          </cell>
          <cell r="X69" t="str">
            <v>租私房</v>
          </cell>
          <cell r="Y69" t="str">
            <v>否</v>
          </cell>
          <cell r="Z69" t="str">
            <v>否</v>
          </cell>
          <cell r="AA69">
            <v>0</v>
          </cell>
          <cell r="AB69">
            <v>0</v>
          </cell>
          <cell r="AC69" t="str">
            <v>金平</v>
          </cell>
          <cell r="AD69" t="str">
            <v>小公园</v>
          </cell>
          <cell r="AE69" t="str">
            <v>西堤</v>
          </cell>
          <cell r="AG69" t="str">
            <v>2021/6/18</v>
          </cell>
          <cell r="AH69" t="str">
            <v>纪钦泽</v>
          </cell>
          <cell r="AI69" t="str">
            <v>2021/6/22</v>
          </cell>
          <cell r="AJ69" t="str">
            <v>陈悦和</v>
          </cell>
        </row>
        <row r="70">
          <cell r="C70">
            <v>201820081</v>
          </cell>
          <cell r="D70" t="str">
            <v>张培文</v>
          </cell>
          <cell r="E70" t="str">
            <v>440503195209120830</v>
          </cell>
          <cell r="F70" t="str">
            <v>13546818887</v>
          </cell>
          <cell r="K70" t="str">
            <v>3</v>
          </cell>
          <cell r="L70">
            <v>1557.58</v>
          </cell>
          <cell r="M70" t="str">
            <v>否</v>
          </cell>
          <cell r="N70" t="str">
            <v>否</v>
          </cell>
          <cell r="U70" t="str">
            <v>永安街23号楼下</v>
          </cell>
          <cell r="V70" t="str">
            <v>爱群巷17号104房</v>
          </cell>
          <cell r="W70" t="str">
            <v>爱群巷17号104房</v>
          </cell>
          <cell r="X70" t="str">
            <v>租私房</v>
          </cell>
          <cell r="Y70" t="str">
            <v>否</v>
          </cell>
          <cell r="Z70" t="str">
            <v>否</v>
          </cell>
          <cell r="AA70">
            <v>0</v>
          </cell>
          <cell r="AB70">
            <v>0</v>
          </cell>
          <cell r="AC70" t="str">
            <v>金平</v>
          </cell>
          <cell r="AD70" t="str">
            <v>小公园</v>
          </cell>
          <cell r="AE70" t="str">
            <v>永安</v>
          </cell>
          <cell r="AG70" t="str">
            <v>2021/6/18</v>
          </cell>
          <cell r="AH70" t="str">
            <v>纪钦泽</v>
          </cell>
          <cell r="AI70" t="str">
            <v>2021/6/22</v>
          </cell>
          <cell r="AJ70" t="str">
            <v>陈悦和</v>
          </cell>
        </row>
        <row r="71">
          <cell r="C71">
            <v>201820432</v>
          </cell>
          <cell r="D71" t="str">
            <v>黄斯毅</v>
          </cell>
          <cell r="E71" t="str">
            <v>440509197903222412</v>
          </cell>
          <cell r="F71" t="str">
            <v>13715906552</v>
          </cell>
          <cell r="K71" t="str">
            <v>3</v>
          </cell>
          <cell r="L71" t="str">
            <v>1183.33</v>
          </cell>
          <cell r="M71" t="str">
            <v>否</v>
          </cell>
          <cell r="N71" t="str">
            <v>否</v>
          </cell>
          <cell r="U71" t="str">
            <v>金兴苑18栋108房</v>
          </cell>
          <cell r="V71" t="str">
            <v>梅园17栋704</v>
          </cell>
          <cell r="W71" t="str">
            <v>金兴苑18栋108房</v>
          </cell>
          <cell r="X71" t="str">
            <v>租私房</v>
          </cell>
          <cell r="Y71" t="str">
            <v>否</v>
          </cell>
          <cell r="Z71" t="str">
            <v>否</v>
          </cell>
          <cell r="AA71">
            <v>0</v>
          </cell>
          <cell r="AB71">
            <v>0</v>
          </cell>
          <cell r="AC71" t="str">
            <v>金平</v>
          </cell>
          <cell r="AD71" t="str">
            <v>小公园</v>
          </cell>
          <cell r="AE71" t="str">
            <v>志成</v>
          </cell>
          <cell r="AG71" t="str">
            <v>2021/6/16</v>
          </cell>
          <cell r="AH71" t="str">
            <v>纪钦泽</v>
          </cell>
          <cell r="AI71" t="str">
            <v>2021/6/22</v>
          </cell>
          <cell r="AJ71" t="str">
            <v>陈悦和</v>
          </cell>
        </row>
        <row r="72">
          <cell r="C72">
            <v>201820153</v>
          </cell>
          <cell r="D72" t="str">
            <v>柯丽花</v>
          </cell>
          <cell r="E72" t="str">
            <v>440502194801161227</v>
          </cell>
          <cell r="F72" t="str">
            <v>88215447
15989822812
13049681048</v>
          </cell>
          <cell r="K72" t="str">
            <v>3</v>
          </cell>
          <cell r="L72" t="str">
            <v>2241.54</v>
          </cell>
          <cell r="M72" t="str">
            <v>否</v>
          </cell>
          <cell r="N72" t="str">
            <v>否</v>
          </cell>
          <cell r="U72" t="str">
            <v>大学路20号92房</v>
          </cell>
          <cell r="V72" t="str">
            <v>新乡四亩1巷11号1座707</v>
          </cell>
          <cell r="W72" t="str">
            <v>新乡四亩1巷11号1座707</v>
          </cell>
          <cell r="X72" t="str">
            <v>租私房</v>
          </cell>
          <cell r="Y72" t="str">
            <v>否</v>
          </cell>
          <cell r="Z72" t="str">
            <v>否</v>
          </cell>
          <cell r="AA72">
            <v>0</v>
          </cell>
          <cell r="AB72">
            <v>0</v>
          </cell>
          <cell r="AC72" t="str">
            <v>金平</v>
          </cell>
          <cell r="AD72" t="str">
            <v>光华</v>
          </cell>
          <cell r="AE72" t="str">
            <v>大学路上</v>
          </cell>
          <cell r="AG72" t="str">
            <v>2021/6/16</v>
          </cell>
          <cell r="AH72" t="str">
            <v>纪钦泽</v>
          </cell>
          <cell r="AI72" t="str">
            <v>2021/6/22</v>
          </cell>
          <cell r="AJ72" t="str">
            <v>陈悦和</v>
          </cell>
        </row>
        <row r="73">
          <cell r="C73">
            <v>201820525</v>
          </cell>
          <cell r="D73" t="str">
            <v>葛木清</v>
          </cell>
          <cell r="E73" t="str">
            <v>440502196110290811</v>
          </cell>
          <cell r="F73" t="str">
            <v>13068968247</v>
          </cell>
          <cell r="K73" t="str">
            <v>3</v>
          </cell>
          <cell r="L73" t="str">
            <v>976</v>
          </cell>
          <cell r="M73" t="str">
            <v>否</v>
          </cell>
          <cell r="N73" t="str">
            <v>否</v>
          </cell>
          <cell r="O73" t="str">
            <v>1</v>
          </cell>
          <cell r="P73" t="str">
            <v>葛木清</v>
          </cell>
          <cell r="Q73" t="str">
            <v>肢体三级</v>
          </cell>
          <cell r="U73" t="str">
            <v>南墩下门口二直巷4号501房</v>
          </cell>
          <cell r="V73" t="str">
            <v>东葛路四巷9号4楼4室</v>
          </cell>
          <cell r="W73" t="str">
            <v>东葛路四巷9号4楼4室</v>
          </cell>
          <cell r="X73" t="str">
            <v>租私房</v>
          </cell>
          <cell r="Y73" t="str">
            <v>否</v>
          </cell>
          <cell r="Z73" t="str">
            <v>否</v>
          </cell>
          <cell r="AA73">
            <v>0</v>
          </cell>
          <cell r="AB73">
            <v>0</v>
          </cell>
          <cell r="AC73" t="str">
            <v>金平</v>
          </cell>
          <cell r="AD73" t="str">
            <v>金东</v>
          </cell>
          <cell r="AE73" t="str">
            <v>南墩</v>
          </cell>
          <cell r="AG73" t="str">
            <v>2021/6/16</v>
          </cell>
          <cell r="AH73" t="str">
            <v>纪钦泽</v>
          </cell>
          <cell r="AI73" t="str">
            <v>2021/6/22</v>
          </cell>
          <cell r="AJ73" t="str">
            <v>陈悦和</v>
          </cell>
        </row>
        <row r="74">
          <cell r="C74">
            <v>201820559</v>
          </cell>
          <cell r="D74" t="str">
            <v>陈淑英</v>
          </cell>
          <cell r="E74" t="str">
            <v>44052419531107422X</v>
          </cell>
          <cell r="F74" t="str">
            <v>15018819869</v>
          </cell>
          <cell r="G74" t="str">
            <v>低保证</v>
          </cell>
          <cell r="H74" t="str">
            <v>庄晓冬</v>
          </cell>
          <cell r="I74" t="str">
            <v>儿子</v>
          </cell>
          <cell r="J74" t="str">
            <v>2021/2/1</v>
          </cell>
          <cell r="K74" t="str">
            <v>5</v>
          </cell>
          <cell r="L74" t="str">
            <v>819.22</v>
          </cell>
          <cell r="M74" t="str">
            <v>否</v>
          </cell>
          <cell r="N74" t="str">
            <v>否</v>
          </cell>
          <cell r="O74" t="str">
            <v>1</v>
          </cell>
          <cell r="P74" t="str">
            <v>庄晓冬</v>
          </cell>
          <cell r="Q74" t="str">
            <v>精神二级</v>
          </cell>
          <cell r="U74" t="str">
            <v>西堤路39号二楼</v>
          </cell>
          <cell r="V74" t="str">
            <v>光华北三路7巷13号三楼</v>
          </cell>
          <cell r="W74" t="str">
            <v>光华北三路7巷13号三楼</v>
          </cell>
          <cell r="X74" t="str">
            <v>租私房</v>
          </cell>
          <cell r="Y74" t="str">
            <v>否</v>
          </cell>
          <cell r="Z74" t="str">
            <v>否</v>
          </cell>
          <cell r="AA74">
            <v>0</v>
          </cell>
          <cell r="AB74">
            <v>0</v>
          </cell>
          <cell r="AC74" t="str">
            <v>金平</v>
          </cell>
          <cell r="AD74" t="str">
            <v>小公园</v>
          </cell>
          <cell r="AE74" t="str">
            <v>新潮</v>
          </cell>
          <cell r="AG74" t="str">
            <v>2021/6/16</v>
          </cell>
          <cell r="AH74" t="str">
            <v>纪钦泽</v>
          </cell>
          <cell r="AI74" t="str">
            <v>2021/6/22</v>
          </cell>
          <cell r="AJ74" t="str">
            <v>陈悦和</v>
          </cell>
        </row>
        <row r="75">
          <cell r="C75">
            <v>201820146</v>
          </cell>
          <cell r="D75" t="str">
            <v>徐瑶珍</v>
          </cell>
          <cell r="E75" t="str">
            <v>440502196701290821</v>
          </cell>
          <cell r="F75">
            <v>13502982840</v>
          </cell>
          <cell r="K75">
            <v>2</v>
          </cell>
          <cell r="L75">
            <v>0</v>
          </cell>
          <cell r="M75" t="str">
            <v>否</v>
          </cell>
          <cell r="N75" t="str">
            <v>否</v>
          </cell>
          <cell r="O75">
            <v>1</v>
          </cell>
          <cell r="P75" t="str">
            <v>徐瑶珍</v>
          </cell>
          <cell r="Q75" t="str">
            <v>精神三级</v>
          </cell>
          <cell r="U75" t="str">
            <v>享祠直巷64号</v>
          </cell>
          <cell r="V75" t="str">
            <v>大华路94号6座501房</v>
          </cell>
          <cell r="W75" t="str">
            <v>大华路94号6座501房</v>
          </cell>
          <cell r="X75" t="str">
            <v>租私房</v>
          </cell>
          <cell r="Y75" t="str">
            <v>否</v>
          </cell>
          <cell r="Z75" t="str">
            <v>否</v>
          </cell>
          <cell r="AA75">
            <v>0</v>
          </cell>
          <cell r="AB75">
            <v>0</v>
          </cell>
          <cell r="AC75" t="str">
            <v>金平</v>
          </cell>
          <cell r="AD75" t="str">
            <v>光华</v>
          </cell>
          <cell r="AE75" t="str">
            <v>享祠</v>
          </cell>
          <cell r="AG75">
            <v>44372</v>
          </cell>
          <cell r="AH75" t="str">
            <v>黄晓祺</v>
          </cell>
        </row>
        <row r="76">
          <cell r="C76">
            <v>201820332</v>
          </cell>
          <cell r="D76" t="str">
            <v>林友加</v>
          </cell>
          <cell r="E76" t="str">
            <v>440504196112240810</v>
          </cell>
          <cell r="F76">
            <v>15918922864</v>
          </cell>
          <cell r="K76">
            <v>1</v>
          </cell>
          <cell r="L76">
            <v>937</v>
          </cell>
          <cell r="M76" t="str">
            <v>否</v>
          </cell>
          <cell r="N76" t="str">
            <v>否</v>
          </cell>
          <cell r="O76">
            <v>1</v>
          </cell>
          <cell r="P76" t="str">
            <v>林友加</v>
          </cell>
          <cell r="Q76" t="str">
            <v>听力二级</v>
          </cell>
          <cell r="U76" t="str">
            <v>竟长南一巷20号</v>
          </cell>
          <cell r="V76" t="str">
            <v>乌桥街道同济右横巷20号</v>
          </cell>
          <cell r="W76" t="str">
            <v>乌桥街道同济右横巷20号</v>
          </cell>
          <cell r="X76" t="str">
            <v>租私房</v>
          </cell>
          <cell r="Y76" t="str">
            <v>否</v>
          </cell>
          <cell r="Z76" t="str">
            <v>否</v>
          </cell>
          <cell r="AA76">
            <v>0</v>
          </cell>
          <cell r="AB76">
            <v>0</v>
          </cell>
          <cell r="AC76" t="str">
            <v>金平</v>
          </cell>
          <cell r="AD76" t="str">
            <v>大华</v>
          </cell>
          <cell r="AE76" t="str">
            <v>竟长</v>
          </cell>
          <cell r="AG76">
            <v>44372</v>
          </cell>
          <cell r="AH76" t="str">
            <v>黄晓祺</v>
          </cell>
        </row>
        <row r="77">
          <cell r="C77">
            <v>201820013</v>
          </cell>
          <cell r="D77" t="str">
            <v>方艳銮</v>
          </cell>
          <cell r="E77" t="str">
            <v>440527196507032746</v>
          </cell>
          <cell r="F77">
            <v>15816601693</v>
          </cell>
          <cell r="K77">
            <v>4</v>
          </cell>
          <cell r="L77">
            <v>400</v>
          </cell>
          <cell r="M77" t="str">
            <v>否</v>
          </cell>
          <cell r="N77" t="str">
            <v>否</v>
          </cell>
          <cell r="U77" t="str">
            <v>平西一街9号604房</v>
          </cell>
          <cell r="V77" t="str">
            <v>红领巾路37号2座3梯506</v>
          </cell>
          <cell r="W77" t="str">
            <v>红领巾路37号2座3梯506</v>
          </cell>
          <cell r="X77" t="str">
            <v>租私房</v>
          </cell>
          <cell r="Y77" t="str">
            <v>否</v>
          </cell>
          <cell r="Z77" t="str">
            <v>否</v>
          </cell>
          <cell r="AA77">
            <v>0</v>
          </cell>
          <cell r="AB77">
            <v>0</v>
          </cell>
          <cell r="AC77" t="str">
            <v>金平</v>
          </cell>
          <cell r="AD77" t="str">
            <v>石炮台</v>
          </cell>
          <cell r="AE77" t="str">
            <v>平西</v>
          </cell>
          <cell r="AG77">
            <v>44368</v>
          </cell>
          <cell r="AH77" t="str">
            <v>黄晓祺</v>
          </cell>
        </row>
        <row r="78">
          <cell r="C78">
            <v>201820434</v>
          </cell>
          <cell r="D78" t="str">
            <v>林进敏</v>
          </cell>
          <cell r="E78" t="str">
            <v>440509198909204068</v>
          </cell>
          <cell r="F78" t="str">
            <v>13025218946
18688027856</v>
          </cell>
          <cell r="K78">
            <v>3</v>
          </cell>
          <cell r="L78">
            <v>1516.67</v>
          </cell>
          <cell r="M78" t="str">
            <v>否</v>
          </cell>
          <cell r="N78" t="str">
            <v>否</v>
          </cell>
          <cell r="U78" t="str">
            <v>汕头市大学路34号302房</v>
          </cell>
          <cell r="V78" t="str">
            <v>东葛路四巷七号4A2</v>
          </cell>
          <cell r="W78" t="str">
            <v>东葛路四巷七号4A2</v>
          </cell>
          <cell r="X78" t="str">
            <v>租私房</v>
          </cell>
          <cell r="Y78" t="str">
            <v>否</v>
          </cell>
          <cell r="Z78" t="str">
            <v>否</v>
          </cell>
          <cell r="AA78">
            <v>0</v>
          </cell>
          <cell r="AB78">
            <v>0</v>
          </cell>
          <cell r="AC78" t="str">
            <v>金平</v>
          </cell>
          <cell r="AD78" t="str">
            <v>光华</v>
          </cell>
          <cell r="AE78" t="str">
            <v>大学路上</v>
          </cell>
          <cell r="AG78">
            <v>44368</v>
          </cell>
          <cell r="AH78" t="str">
            <v>黄晓祺</v>
          </cell>
        </row>
        <row r="79">
          <cell r="C79">
            <v>201820049</v>
          </cell>
          <cell r="D79" t="str">
            <v>陈立君</v>
          </cell>
          <cell r="E79" t="str">
            <v>440521196410250028</v>
          </cell>
          <cell r="F79">
            <v>18948997145</v>
          </cell>
          <cell r="G79" t="str">
            <v>低保证</v>
          </cell>
          <cell r="H79" t="str">
            <v>陈晋谦</v>
          </cell>
          <cell r="I79" t="str">
            <v>儿子</v>
          </cell>
          <cell r="J79" t="str">
            <v>2014.03.21</v>
          </cell>
          <cell r="K79">
            <v>3</v>
          </cell>
          <cell r="L79">
            <v>0</v>
          </cell>
          <cell r="M79" t="str">
            <v>否</v>
          </cell>
          <cell r="N79" t="str">
            <v>否</v>
          </cell>
          <cell r="U79" t="str">
            <v>新岐南路3号1座304房</v>
          </cell>
          <cell r="V79" t="str">
            <v>居平路依锦坊17号楼下</v>
          </cell>
          <cell r="W79" t="str">
            <v>居平路依锦坊17号楼下</v>
          </cell>
          <cell r="X79" t="str">
            <v>租私房</v>
          </cell>
          <cell r="Y79" t="str">
            <v>否</v>
          </cell>
          <cell r="Z79" t="str">
            <v>否</v>
          </cell>
          <cell r="AA79">
            <v>0</v>
          </cell>
          <cell r="AB79">
            <v>0</v>
          </cell>
          <cell r="AC79" t="str">
            <v>金平</v>
          </cell>
          <cell r="AD79" t="str">
            <v>光华</v>
          </cell>
          <cell r="AE79" t="str">
            <v>潮汕路</v>
          </cell>
          <cell r="AG79">
            <v>44369</v>
          </cell>
          <cell r="AH79" t="str">
            <v>黄晓祺</v>
          </cell>
        </row>
        <row r="80">
          <cell r="C80">
            <v>201820219</v>
          </cell>
          <cell r="D80" t="str">
            <v>郑淼榕</v>
          </cell>
          <cell r="E80" t="str">
            <v>440508197801132321</v>
          </cell>
          <cell r="F80">
            <v>13750446616</v>
          </cell>
          <cell r="K80">
            <v>4</v>
          </cell>
          <cell r="L80">
            <v>900</v>
          </cell>
          <cell r="M80" t="str">
            <v>否</v>
          </cell>
          <cell r="N80" t="str">
            <v>否</v>
          </cell>
          <cell r="O80">
            <v>1</v>
          </cell>
          <cell r="P80" t="str">
            <v>郑淼榕</v>
          </cell>
          <cell r="Q80" t="str">
            <v>肢体二级</v>
          </cell>
          <cell r="U80" t="str">
            <v>石榴园16幢803房</v>
          </cell>
          <cell r="V80" t="str">
            <v>石榴园16幢801房</v>
          </cell>
          <cell r="W80" t="str">
            <v>石榴园16幢801房</v>
          </cell>
          <cell r="X80" t="str">
            <v>租私房</v>
          </cell>
          <cell r="Y80" t="str">
            <v>否</v>
          </cell>
          <cell r="Z80" t="str">
            <v>否</v>
          </cell>
          <cell r="AA80">
            <v>0</v>
          </cell>
          <cell r="AB80">
            <v>0</v>
          </cell>
          <cell r="AC80" t="str">
            <v>金平</v>
          </cell>
          <cell r="AD80" t="str">
            <v>金东</v>
          </cell>
          <cell r="AE80" t="str">
            <v>石榴园</v>
          </cell>
          <cell r="AG80">
            <v>44369</v>
          </cell>
          <cell r="AH80" t="str">
            <v>黄晓祺</v>
          </cell>
        </row>
        <row r="81">
          <cell r="C81">
            <v>201820301</v>
          </cell>
          <cell r="D81" t="str">
            <v>萧楚辉</v>
          </cell>
          <cell r="E81" t="str">
            <v>440503196502040826</v>
          </cell>
          <cell r="F81" t="str">
            <v>13670495278
13417092818
88887804</v>
          </cell>
          <cell r="K81">
            <v>1</v>
          </cell>
          <cell r="L81">
            <v>2533.4499999999998</v>
          </cell>
          <cell r="M81" t="str">
            <v>否</v>
          </cell>
          <cell r="N81" t="str">
            <v>否</v>
          </cell>
          <cell r="U81" t="str">
            <v>德兴路72号1幢二梯308房</v>
          </cell>
          <cell r="V81" t="str">
            <v>金韩路五横17号1座202座</v>
          </cell>
          <cell r="W81" t="str">
            <v>金韩路五横17号1座202座</v>
          </cell>
          <cell r="X81" t="str">
            <v>租私房</v>
          </cell>
          <cell r="Y81" t="str">
            <v>否</v>
          </cell>
          <cell r="Z81" t="str">
            <v>否</v>
          </cell>
          <cell r="AA81">
            <v>0</v>
          </cell>
          <cell r="AB81">
            <v>0</v>
          </cell>
          <cell r="AC81" t="str">
            <v>金平</v>
          </cell>
          <cell r="AD81" t="str">
            <v>小公园</v>
          </cell>
          <cell r="AE81" t="str">
            <v>永兴</v>
          </cell>
          <cell r="AG81">
            <v>44368</v>
          </cell>
          <cell r="AH81" t="str">
            <v>黄晓祺</v>
          </cell>
        </row>
        <row r="82">
          <cell r="C82">
            <v>201820389</v>
          </cell>
          <cell r="D82" t="str">
            <v>李赛珠</v>
          </cell>
          <cell r="E82" t="str">
            <v>440504195207232026</v>
          </cell>
          <cell r="F82">
            <v>13682968830</v>
          </cell>
          <cell r="K82">
            <v>2</v>
          </cell>
          <cell r="L82">
            <v>2195.06</v>
          </cell>
          <cell r="M82" t="str">
            <v>否</v>
          </cell>
          <cell r="N82" t="str">
            <v>否</v>
          </cell>
          <cell r="R82">
            <v>1</v>
          </cell>
          <cell r="S82" t="str">
            <v>李赛珠</v>
          </cell>
          <cell r="T82" t="str">
            <v>糖尿病</v>
          </cell>
          <cell r="U82" t="str">
            <v>红领巾路25三座410房</v>
          </cell>
          <cell r="V82" t="str">
            <v>华侨新村路14号2座104房</v>
          </cell>
          <cell r="W82" t="str">
            <v>华侨新村路14号2座104房</v>
          </cell>
          <cell r="X82" t="str">
            <v>租私房</v>
          </cell>
          <cell r="Y82" t="str">
            <v>否</v>
          </cell>
          <cell r="Z82" t="str">
            <v>否</v>
          </cell>
          <cell r="AA82">
            <v>0</v>
          </cell>
          <cell r="AB82">
            <v>0</v>
          </cell>
          <cell r="AC82" t="str">
            <v>金平区</v>
          </cell>
          <cell r="AD82" t="str">
            <v>石炮台</v>
          </cell>
          <cell r="AE82" t="str">
            <v>饶平</v>
          </cell>
          <cell r="AG82">
            <v>44372</v>
          </cell>
          <cell r="AH82" t="str">
            <v>黄晓祺</v>
          </cell>
        </row>
        <row r="83">
          <cell r="C83">
            <v>201820307</v>
          </cell>
          <cell r="D83" t="str">
            <v>张楠秋</v>
          </cell>
          <cell r="E83" t="str">
            <v>440503196112230413</v>
          </cell>
          <cell r="F83">
            <v>13643034518</v>
          </cell>
          <cell r="K83">
            <v>3</v>
          </cell>
          <cell r="L83">
            <v>2350</v>
          </cell>
          <cell r="M83" t="str">
            <v>否</v>
          </cell>
          <cell r="N83" t="str">
            <v>否</v>
          </cell>
          <cell r="U83" t="str">
            <v>月季园2幢1座708房</v>
          </cell>
          <cell r="V83" t="str">
            <v>月季园2幢1座708房</v>
          </cell>
          <cell r="W83" t="str">
            <v>月季园2幢1座708房</v>
          </cell>
          <cell r="X83" t="str">
            <v>直管公房、租私房</v>
          </cell>
          <cell r="Y83" t="str">
            <v>否</v>
          </cell>
          <cell r="Z83" t="str">
            <v>否</v>
          </cell>
          <cell r="AA83">
            <v>30.44</v>
          </cell>
          <cell r="AB83">
            <v>10.15</v>
          </cell>
          <cell r="AC83" t="str">
            <v>金平</v>
          </cell>
          <cell r="AD83" t="str">
            <v>金东</v>
          </cell>
          <cell r="AE83" t="str">
            <v>月季</v>
          </cell>
          <cell r="AG83">
            <v>44385</v>
          </cell>
          <cell r="AH83" t="str">
            <v>黄晓祺</v>
          </cell>
          <cell r="AI83">
            <v>44389</v>
          </cell>
          <cell r="AJ83" t="str">
            <v>陈悦和</v>
          </cell>
        </row>
        <row r="84">
          <cell r="C84">
            <v>201820450</v>
          </cell>
          <cell r="D84" t="str">
            <v>郑灿城</v>
          </cell>
          <cell r="E84" t="str">
            <v>460036196812290015</v>
          </cell>
          <cell r="F84">
            <v>13016685168</v>
          </cell>
          <cell r="K84">
            <v>4</v>
          </cell>
          <cell r="L84">
            <v>1730.46</v>
          </cell>
          <cell r="M84" t="str">
            <v>否</v>
          </cell>
          <cell r="N84" t="str">
            <v>否</v>
          </cell>
          <cell r="U84" t="str">
            <v>外马路289号708</v>
          </cell>
          <cell r="V84" t="str">
            <v>外马路289号708</v>
          </cell>
          <cell r="W84" t="str">
            <v>外马路289号708</v>
          </cell>
          <cell r="X84" t="str">
            <v>租私房</v>
          </cell>
          <cell r="Y84" t="str">
            <v>否</v>
          </cell>
          <cell r="Z84" t="str">
            <v>否</v>
          </cell>
          <cell r="AA84">
            <v>0</v>
          </cell>
          <cell r="AB84">
            <v>0</v>
          </cell>
          <cell r="AC84" t="str">
            <v>金平</v>
          </cell>
          <cell r="AD84" t="str">
            <v>石炮台</v>
          </cell>
          <cell r="AE84" t="str">
            <v>中平</v>
          </cell>
          <cell r="AG84">
            <v>44385</v>
          </cell>
          <cell r="AH84" t="str">
            <v>黄晓祺</v>
          </cell>
          <cell r="AI84">
            <v>44389</v>
          </cell>
          <cell r="AJ84" t="str">
            <v>陈悦和</v>
          </cell>
        </row>
        <row r="85">
          <cell r="C85">
            <v>201820102</v>
          </cell>
          <cell r="D85" t="str">
            <v>姚少华</v>
          </cell>
          <cell r="E85" t="str">
            <v>440503196306061216</v>
          </cell>
          <cell r="F85">
            <v>13322703189</v>
          </cell>
          <cell r="K85">
            <v>3</v>
          </cell>
          <cell r="L85">
            <v>1350</v>
          </cell>
          <cell r="M85" t="str">
            <v>否</v>
          </cell>
          <cell r="N85" t="str">
            <v>否</v>
          </cell>
          <cell r="U85" t="str">
            <v>商平路168号3幢304房</v>
          </cell>
          <cell r="V85" t="str">
            <v>商平路168号3幢304房</v>
          </cell>
          <cell r="W85" t="str">
            <v>商平路168号3幢306</v>
          </cell>
          <cell r="X85" t="str">
            <v>直管公房、租私房</v>
          </cell>
          <cell r="Y85" t="str">
            <v>否</v>
          </cell>
          <cell r="Z85" t="str">
            <v>否</v>
          </cell>
          <cell r="AA85">
            <v>38.22</v>
          </cell>
          <cell r="AB85">
            <v>12.74</v>
          </cell>
          <cell r="AC85" t="str">
            <v>金平</v>
          </cell>
          <cell r="AD85" t="str">
            <v>新福</v>
          </cell>
          <cell r="AE85" t="str">
            <v>潮安</v>
          </cell>
          <cell r="AG85">
            <v>44385</v>
          </cell>
          <cell r="AH85" t="str">
            <v>黄晓祺</v>
          </cell>
          <cell r="AI85">
            <v>44390</v>
          </cell>
          <cell r="AJ85" t="str">
            <v>陈悦和</v>
          </cell>
        </row>
        <row r="86">
          <cell r="C86">
            <v>201820226</v>
          </cell>
          <cell r="D86" t="str">
            <v>庄曼婷</v>
          </cell>
          <cell r="E86" t="str">
            <v>440509199107194042</v>
          </cell>
          <cell r="F86">
            <v>13726516613</v>
          </cell>
          <cell r="K86">
            <v>2</v>
          </cell>
          <cell r="L86">
            <v>1250</v>
          </cell>
          <cell r="M86" t="str">
            <v>否</v>
          </cell>
          <cell r="N86" t="str">
            <v>否</v>
          </cell>
          <cell r="U86" t="str">
            <v>汕头市厦岭港路67号</v>
          </cell>
          <cell r="V86" t="str">
            <v>商平路3号3幢602房</v>
          </cell>
          <cell r="W86" t="str">
            <v>商平路3号3幢602房</v>
          </cell>
          <cell r="X86" t="str">
            <v>租私房</v>
          </cell>
          <cell r="Y86" t="str">
            <v>否</v>
          </cell>
          <cell r="Z86" t="str">
            <v>否</v>
          </cell>
          <cell r="AA86">
            <v>0</v>
          </cell>
          <cell r="AB86">
            <v>0</v>
          </cell>
          <cell r="AC86" t="str">
            <v>金平</v>
          </cell>
          <cell r="AD86" t="str">
            <v>光华</v>
          </cell>
          <cell r="AE86" t="str">
            <v>西港</v>
          </cell>
          <cell r="AG86">
            <v>44386</v>
          </cell>
          <cell r="AH86" t="str">
            <v>黄晓祺</v>
          </cell>
          <cell r="AI86">
            <v>44390</v>
          </cell>
          <cell r="AJ86" t="str">
            <v>陈悦和</v>
          </cell>
        </row>
        <row r="87">
          <cell r="C87">
            <v>201820310</v>
          </cell>
          <cell r="D87" t="str">
            <v>辛俊敏</v>
          </cell>
          <cell r="E87" t="str">
            <v>440508198410113638</v>
          </cell>
          <cell r="F87">
            <v>13415090590</v>
          </cell>
          <cell r="K87">
            <v>4</v>
          </cell>
          <cell r="L87">
            <v>1866.75</v>
          </cell>
          <cell r="M87" t="str">
            <v>否</v>
          </cell>
          <cell r="N87" t="str">
            <v>否</v>
          </cell>
          <cell r="U87" t="str">
            <v>石砲台旁10号</v>
          </cell>
          <cell r="V87" t="str">
            <v>大学路4号一座503</v>
          </cell>
          <cell r="W87" t="str">
            <v>大学路4号一座503</v>
          </cell>
          <cell r="X87" t="str">
            <v>租私房</v>
          </cell>
          <cell r="Y87" t="str">
            <v>否</v>
          </cell>
          <cell r="Z87" t="str">
            <v>否</v>
          </cell>
          <cell r="AA87">
            <v>0</v>
          </cell>
          <cell r="AB87">
            <v>0</v>
          </cell>
          <cell r="AC87" t="str">
            <v>金平</v>
          </cell>
          <cell r="AD87" t="str">
            <v>石炮台</v>
          </cell>
          <cell r="AE87" t="str">
            <v>石炮台</v>
          </cell>
          <cell r="AG87">
            <v>44386</v>
          </cell>
          <cell r="AH87" t="str">
            <v>黄晓祺</v>
          </cell>
          <cell r="AI87">
            <v>44390</v>
          </cell>
          <cell r="AJ87" t="str">
            <v>陈悦和</v>
          </cell>
        </row>
        <row r="88">
          <cell r="C88">
            <v>201820247</v>
          </cell>
          <cell r="D88" t="str">
            <v>郑如花</v>
          </cell>
          <cell r="E88" t="str">
            <v>440503194108251220</v>
          </cell>
          <cell r="F88">
            <v>88324305</v>
          </cell>
          <cell r="K88">
            <v>2</v>
          </cell>
          <cell r="L88">
            <v>1311.53</v>
          </cell>
          <cell r="M88" t="str">
            <v>否</v>
          </cell>
          <cell r="N88" t="str">
            <v>否</v>
          </cell>
          <cell r="U88" t="str">
            <v>永兴街129号303房</v>
          </cell>
          <cell r="V88" t="str">
            <v>金砂东门大路西座中段6巷7号二楼</v>
          </cell>
          <cell r="W88" t="str">
            <v>金砂东门大路西座中段6巷7号二楼</v>
          </cell>
          <cell r="X88" t="str">
            <v>租私房</v>
          </cell>
          <cell r="Y88" t="str">
            <v>否</v>
          </cell>
          <cell r="Z88" t="str">
            <v>否</v>
          </cell>
          <cell r="AA88">
            <v>0</v>
          </cell>
          <cell r="AB88">
            <v>0</v>
          </cell>
          <cell r="AC88" t="str">
            <v>金平</v>
          </cell>
          <cell r="AD88" t="str">
            <v>小公园</v>
          </cell>
          <cell r="AE88" t="str">
            <v>海平</v>
          </cell>
          <cell r="AG88">
            <v>44389</v>
          </cell>
          <cell r="AH88" t="str">
            <v>黄晓祺</v>
          </cell>
          <cell r="AI88">
            <v>44390</v>
          </cell>
          <cell r="AJ88" t="str">
            <v>陈悦和</v>
          </cell>
        </row>
        <row r="89">
          <cell r="C89">
            <v>201820182</v>
          </cell>
          <cell r="D89" t="str">
            <v>林娇弟</v>
          </cell>
          <cell r="E89" t="str">
            <v>440502196510110023</v>
          </cell>
          <cell r="F89">
            <v>13670466471</v>
          </cell>
          <cell r="K89">
            <v>2</v>
          </cell>
          <cell r="L89">
            <v>1874.83</v>
          </cell>
          <cell r="M89" t="str">
            <v>否</v>
          </cell>
          <cell r="N89" t="str">
            <v>否</v>
          </cell>
          <cell r="U89" t="str">
            <v>西河路3号616房</v>
          </cell>
          <cell r="V89" t="str">
            <v>中山路北二街8号平房之二</v>
          </cell>
          <cell r="W89" t="str">
            <v>中山路北二街8号平房之二</v>
          </cell>
          <cell r="X89" t="str">
            <v>租私房</v>
          </cell>
          <cell r="Y89" t="str">
            <v>否</v>
          </cell>
          <cell r="Z89" t="str">
            <v>否</v>
          </cell>
          <cell r="AA89">
            <v>0</v>
          </cell>
          <cell r="AB89">
            <v>0</v>
          </cell>
          <cell r="AC89" t="str">
            <v>金平</v>
          </cell>
          <cell r="AD89" t="str">
            <v>光华</v>
          </cell>
          <cell r="AE89" t="str">
            <v>建华</v>
          </cell>
          <cell r="AG89">
            <v>44384</v>
          </cell>
          <cell r="AH89" t="str">
            <v>黄晓祺</v>
          </cell>
          <cell r="AI89">
            <v>44392</v>
          </cell>
          <cell r="AJ89" t="str">
            <v>陈悦和</v>
          </cell>
        </row>
        <row r="90">
          <cell r="C90">
            <v>201820079</v>
          </cell>
          <cell r="D90" t="str">
            <v>翁素丽</v>
          </cell>
          <cell r="E90" t="str">
            <v>440524197401232403</v>
          </cell>
          <cell r="F90" t="str">
            <v>15019760879
16675285430</v>
          </cell>
          <cell r="G90" t="str">
            <v>低保证</v>
          </cell>
          <cell r="H90" t="str">
            <v>陈昌龙</v>
          </cell>
          <cell r="I90" t="str">
            <v>丈夫</v>
          </cell>
          <cell r="J90" t="str">
            <v>2020.5.22</v>
          </cell>
          <cell r="K90">
            <v>5</v>
          </cell>
          <cell r="L90">
            <v>200</v>
          </cell>
          <cell r="M90" t="str">
            <v>否</v>
          </cell>
          <cell r="N90" t="str">
            <v>否</v>
          </cell>
          <cell r="U90" t="str">
            <v>永泰路141号218房</v>
          </cell>
          <cell r="V90" t="str">
            <v>育善街2号201房</v>
          </cell>
          <cell r="W90" t="str">
            <v>育善街2号201房</v>
          </cell>
          <cell r="X90" t="str">
            <v>租私房</v>
          </cell>
          <cell r="Y90" t="str">
            <v>否</v>
          </cell>
          <cell r="Z90" t="str">
            <v>否</v>
          </cell>
          <cell r="AA90">
            <v>0</v>
          </cell>
          <cell r="AB90">
            <v>0</v>
          </cell>
          <cell r="AC90" t="str">
            <v>金平</v>
          </cell>
          <cell r="AD90" t="str">
            <v>小公园</v>
          </cell>
          <cell r="AE90" t="str">
            <v>西堤</v>
          </cell>
          <cell r="AG90">
            <v>44385</v>
          </cell>
          <cell r="AH90" t="str">
            <v>黄晓祺</v>
          </cell>
          <cell r="AI90">
            <v>44392</v>
          </cell>
          <cell r="AJ90" t="str">
            <v>陈悦和</v>
          </cell>
        </row>
        <row r="91">
          <cell r="C91">
            <v>201820367</v>
          </cell>
          <cell r="D91" t="str">
            <v>蔡锦銮</v>
          </cell>
          <cell r="E91" t="str">
            <v>440521196801121426</v>
          </cell>
          <cell r="F91" t="str">
            <v>13715923356</v>
          </cell>
          <cell r="K91">
            <v>3</v>
          </cell>
          <cell r="L91">
            <v>1183.33</v>
          </cell>
          <cell r="M91" t="str">
            <v>否</v>
          </cell>
          <cell r="N91" t="str">
            <v>否</v>
          </cell>
          <cell r="U91" t="str">
            <v>大华路33号2座204房</v>
          </cell>
          <cell r="V91" t="str">
            <v>乔林路8号1横702房</v>
          </cell>
          <cell r="W91" t="str">
            <v>乔林路8号1横702房</v>
          </cell>
          <cell r="X91" t="str">
            <v>租私房</v>
          </cell>
          <cell r="Y91" t="str">
            <v>否</v>
          </cell>
          <cell r="Z91" t="str">
            <v>否</v>
          </cell>
          <cell r="AA91">
            <v>0</v>
          </cell>
          <cell r="AB91">
            <v>0</v>
          </cell>
          <cell r="AC91" t="str">
            <v>金平</v>
          </cell>
          <cell r="AD91" t="str">
            <v>大华</v>
          </cell>
          <cell r="AE91" t="str">
            <v>集成</v>
          </cell>
          <cell r="AG91">
            <v>44386</v>
          </cell>
          <cell r="AH91" t="str">
            <v>黄晓祺</v>
          </cell>
          <cell r="AI91">
            <v>44392</v>
          </cell>
          <cell r="AJ91" t="str">
            <v>陈悦和</v>
          </cell>
        </row>
        <row r="92">
          <cell r="C92">
            <v>201820045</v>
          </cell>
          <cell r="D92" t="str">
            <v>陈彩云</v>
          </cell>
          <cell r="E92" t="str">
            <v>44050419610602162X</v>
          </cell>
          <cell r="F92" t="str">
            <v>13727680240</v>
          </cell>
          <cell r="K92">
            <v>2</v>
          </cell>
          <cell r="L92">
            <v>900</v>
          </cell>
          <cell r="M92" t="str">
            <v>否</v>
          </cell>
          <cell r="N92" t="str">
            <v>否</v>
          </cell>
          <cell r="U92" t="str">
            <v>外马路191号2座101房</v>
          </cell>
          <cell r="V92" t="str">
            <v>外马路191号2座101房</v>
          </cell>
          <cell r="W92" t="str">
            <v>外马路191号2座101房</v>
          </cell>
          <cell r="X92" t="str">
            <v>租私房</v>
          </cell>
          <cell r="Y92" t="str">
            <v>否</v>
          </cell>
          <cell r="Z92" t="str">
            <v>否</v>
          </cell>
          <cell r="AA92">
            <v>0</v>
          </cell>
          <cell r="AB92">
            <v>0</v>
          </cell>
          <cell r="AC92" t="str">
            <v>金平</v>
          </cell>
          <cell r="AD92" t="str">
            <v>大华</v>
          </cell>
          <cell r="AE92" t="str">
            <v>联兴</v>
          </cell>
          <cell r="AG92">
            <v>44382</v>
          </cell>
          <cell r="AH92" t="str">
            <v>黄晓祺</v>
          </cell>
          <cell r="AI92">
            <v>44392</v>
          </cell>
          <cell r="AJ92" t="str">
            <v>陈悦和</v>
          </cell>
        </row>
        <row r="93">
          <cell r="C93">
            <v>201820018</v>
          </cell>
          <cell r="D93" t="str">
            <v>罗泽鹏</v>
          </cell>
          <cell r="E93" t="str">
            <v>440505196010140735</v>
          </cell>
          <cell r="F93">
            <v>15220450138</v>
          </cell>
          <cell r="K93">
            <v>2</v>
          </cell>
          <cell r="L93">
            <v>1519.24</v>
          </cell>
          <cell r="M93" t="str">
            <v>否</v>
          </cell>
          <cell r="N93" t="str">
            <v>否</v>
          </cell>
          <cell r="O93">
            <v>1</v>
          </cell>
          <cell r="P93" t="str">
            <v>罗泽鹏</v>
          </cell>
          <cell r="Q93" t="str">
            <v>肢体二级</v>
          </cell>
          <cell r="U93" t="str">
            <v>汕头市平原新村一巷19号</v>
          </cell>
          <cell r="V93" t="str">
            <v>平原新村二巷1-3号三楼</v>
          </cell>
          <cell r="W93" t="str">
            <v>中山路北二街1号105房</v>
          </cell>
          <cell r="X93" t="str">
            <v>租私房</v>
          </cell>
          <cell r="Y93" t="str">
            <v>否</v>
          </cell>
          <cell r="Z93" t="str">
            <v>否</v>
          </cell>
          <cell r="AA93">
            <v>0</v>
          </cell>
          <cell r="AB93">
            <v>0</v>
          </cell>
          <cell r="AC93" t="str">
            <v>金平</v>
          </cell>
          <cell r="AD93" t="str">
            <v>石炮台</v>
          </cell>
          <cell r="AE93" t="str">
            <v>平原</v>
          </cell>
          <cell r="AG93">
            <v>44382</v>
          </cell>
          <cell r="AH93" t="str">
            <v>黄晓祺</v>
          </cell>
          <cell r="AI93">
            <v>44392</v>
          </cell>
          <cell r="AJ93" t="str">
            <v>陈悦和</v>
          </cell>
        </row>
        <row r="94">
          <cell r="C94">
            <v>201820288</v>
          </cell>
          <cell r="D94" t="str">
            <v>游佩君</v>
          </cell>
          <cell r="E94" t="str">
            <v>440525197002163021</v>
          </cell>
          <cell r="F94">
            <v>13670455260</v>
          </cell>
          <cell r="K94">
            <v>5</v>
          </cell>
          <cell r="L94">
            <v>1020</v>
          </cell>
          <cell r="M94" t="str">
            <v>否</v>
          </cell>
          <cell r="N94" t="str">
            <v>否</v>
          </cell>
          <cell r="O94">
            <v>1</v>
          </cell>
          <cell r="P94" t="str">
            <v>游佩君</v>
          </cell>
          <cell r="Q94" t="str">
            <v>肢体三级</v>
          </cell>
          <cell r="R94">
            <v>1</v>
          </cell>
          <cell r="S94" t="str">
            <v>王博丹</v>
          </cell>
          <cell r="T94" t="str">
            <v>扁桃体细胞淋巴癌</v>
          </cell>
          <cell r="U94" t="str">
            <v>宫巷20号202房</v>
          </cell>
          <cell r="V94" t="str">
            <v>汕樟路97号304房</v>
          </cell>
          <cell r="W94" t="str">
            <v>汕樟路97号304房</v>
          </cell>
          <cell r="X94" t="str">
            <v>租私房</v>
          </cell>
          <cell r="Y94" t="str">
            <v>否</v>
          </cell>
          <cell r="Z94" t="str">
            <v>否</v>
          </cell>
          <cell r="AA94">
            <v>0</v>
          </cell>
          <cell r="AB94">
            <v>0</v>
          </cell>
          <cell r="AC94" t="str">
            <v>金平</v>
          </cell>
          <cell r="AD94" t="str">
            <v>金砂</v>
          </cell>
          <cell r="AE94" t="str">
            <v>东门</v>
          </cell>
          <cell r="AG94">
            <v>44383</v>
          </cell>
          <cell r="AH94" t="str">
            <v>黄晓祺</v>
          </cell>
          <cell r="AI94">
            <v>44392</v>
          </cell>
          <cell r="AJ94" t="str">
            <v>陈悦和</v>
          </cell>
        </row>
        <row r="95">
          <cell r="C95">
            <v>201820435</v>
          </cell>
          <cell r="D95" t="str">
            <v>丁宋明</v>
          </cell>
          <cell r="E95" t="str">
            <v>440524197102041244</v>
          </cell>
          <cell r="F95" t="str">
            <v>13715998297</v>
          </cell>
          <cell r="G95" t="str">
            <v>低保证</v>
          </cell>
          <cell r="H95" t="str">
            <v>丁宋明</v>
          </cell>
          <cell r="I95" t="str">
            <v>本人</v>
          </cell>
          <cell r="J95">
            <v>41729</v>
          </cell>
          <cell r="K95">
            <v>3</v>
          </cell>
          <cell r="L95">
            <v>1150</v>
          </cell>
          <cell r="M95" t="str">
            <v>否</v>
          </cell>
          <cell r="N95" t="str">
            <v>否</v>
          </cell>
          <cell r="U95" t="str">
            <v>百合园34幢303房</v>
          </cell>
          <cell r="V95" t="str">
            <v>玫瑰园7栋505房</v>
          </cell>
          <cell r="W95" t="str">
            <v>玫瑰园7栋505房</v>
          </cell>
          <cell r="X95" t="str">
            <v>租私房</v>
          </cell>
          <cell r="Y95" t="str">
            <v>否</v>
          </cell>
          <cell r="Z95" t="str">
            <v>否</v>
          </cell>
          <cell r="AA95">
            <v>0</v>
          </cell>
          <cell r="AB95">
            <v>0</v>
          </cell>
          <cell r="AC95" t="str">
            <v>金平</v>
          </cell>
          <cell r="AD95" t="str">
            <v>金东</v>
          </cell>
          <cell r="AE95" t="str">
            <v>百合园</v>
          </cell>
          <cell r="AG95">
            <v>44389</v>
          </cell>
          <cell r="AH95" t="str">
            <v>黄晓祺</v>
          </cell>
          <cell r="AI95">
            <v>44392</v>
          </cell>
          <cell r="AJ95" t="str">
            <v>陈悦和</v>
          </cell>
        </row>
        <row r="96">
          <cell r="C96">
            <v>201820398</v>
          </cell>
          <cell r="D96" t="str">
            <v>姚欣兰</v>
          </cell>
          <cell r="E96" t="str">
            <v>440524197501038229</v>
          </cell>
          <cell r="F96" t="str">
            <v>13425336958</v>
          </cell>
          <cell r="K96">
            <v>3</v>
          </cell>
          <cell r="L96">
            <v>666.67</v>
          </cell>
          <cell r="M96" t="str">
            <v>否</v>
          </cell>
          <cell r="N96" t="str">
            <v>否</v>
          </cell>
          <cell r="U96" t="str">
            <v>西堤海旁三段58号</v>
          </cell>
          <cell r="V96" t="str">
            <v>水仙园18幢304房</v>
          </cell>
          <cell r="W96" t="str">
            <v>水仙园18幢304房</v>
          </cell>
          <cell r="X96" t="str">
            <v>租私房</v>
          </cell>
          <cell r="Y96" t="str">
            <v>否</v>
          </cell>
          <cell r="Z96" t="str">
            <v>否</v>
          </cell>
          <cell r="AA96">
            <v>0</v>
          </cell>
          <cell r="AB96">
            <v>0</v>
          </cell>
          <cell r="AC96" t="str">
            <v>金平</v>
          </cell>
          <cell r="AD96" t="str">
            <v>小公园</v>
          </cell>
          <cell r="AE96" t="str">
            <v>西堤</v>
          </cell>
          <cell r="AG96">
            <v>44379</v>
          </cell>
          <cell r="AH96" t="str">
            <v>黄晓祺</v>
          </cell>
          <cell r="AI96">
            <v>44392</v>
          </cell>
          <cell r="AJ96" t="str">
            <v>陈悦和</v>
          </cell>
        </row>
        <row r="97">
          <cell r="C97">
            <v>201820302</v>
          </cell>
          <cell r="D97" t="str">
            <v>黄暖</v>
          </cell>
          <cell r="E97" t="str">
            <v>440504195306100045</v>
          </cell>
          <cell r="F97">
            <v>13342728983</v>
          </cell>
          <cell r="G97" t="str">
            <v>低保证</v>
          </cell>
          <cell r="H97" t="str">
            <v>黄暖</v>
          </cell>
          <cell r="I97" t="str">
            <v>本人</v>
          </cell>
          <cell r="J97">
            <v>42929</v>
          </cell>
          <cell r="K97">
            <v>2</v>
          </cell>
          <cell r="L97">
            <v>0</v>
          </cell>
          <cell r="M97" t="str">
            <v>否</v>
          </cell>
          <cell r="N97" t="str">
            <v>否</v>
          </cell>
          <cell r="O97">
            <v>1</v>
          </cell>
          <cell r="P97" t="str">
            <v>陈逸纯</v>
          </cell>
          <cell r="Q97" t="str">
            <v>精神二级</v>
          </cell>
          <cell r="U97" t="str">
            <v>龙湖春湖街五巷18号502房</v>
          </cell>
          <cell r="V97" t="str">
            <v>龙湖春湖街五巷18号502房</v>
          </cell>
          <cell r="W97" t="str">
            <v>龙湖春湖街五巷18号502房</v>
          </cell>
          <cell r="X97" t="str">
            <v>租私房</v>
          </cell>
          <cell r="Y97" t="str">
            <v>否</v>
          </cell>
          <cell r="Z97" t="str">
            <v>否</v>
          </cell>
          <cell r="AA97">
            <v>0</v>
          </cell>
          <cell r="AB97">
            <v>0</v>
          </cell>
          <cell r="AC97" t="str">
            <v>龙湖</v>
          </cell>
          <cell r="AD97" t="str">
            <v>金霞</v>
          </cell>
          <cell r="AE97" t="str">
            <v>春湖</v>
          </cell>
          <cell r="AG97">
            <v>44378</v>
          </cell>
          <cell r="AH97" t="str">
            <v>黄晓祺</v>
          </cell>
          <cell r="AI97">
            <v>44392</v>
          </cell>
          <cell r="AJ97" t="str">
            <v>陈悦和</v>
          </cell>
        </row>
        <row r="98">
          <cell r="C98">
            <v>201820303</v>
          </cell>
          <cell r="D98" t="str">
            <v>林少龙</v>
          </cell>
          <cell r="E98" t="str">
            <v>440526197403062930</v>
          </cell>
          <cell r="F98">
            <v>13556394873</v>
          </cell>
          <cell r="K98">
            <v>3</v>
          </cell>
          <cell r="L98">
            <v>1327.67</v>
          </cell>
          <cell r="M98" t="str">
            <v>否</v>
          </cell>
          <cell r="N98" t="str">
            <v>否</v>
          </cell>
          <cell r="U98" t="str">
            <v>西堤路10号</v>
          </cell>
          <cell r="V98" t="str">
            <v>杏花桥右旁1号2座204</v>
          </cell>
          <cell r="W98" t="str">
            <v>杏花桥右旁1号2座204</v>
          </cell>
          <cell r="X98" t="str">
            <v>租私房</v>
          </cell>
          <cell r="Y98" t="str">
            <v>否</v>
          </cell>
          <cell r="Z98" t="str">
            <v>否</v>
          </cell>
          <cell r="AA98">
            <v>0</v>
          </cell>
          <cell r="AB98">
            <v>0</v>
          </cell>
          <cell r="AC98" t="str">
            <v>金平</v>
          </cell>
          <cell r="AD98" t="str">
            <v>小公园</v>
          </cell>
          <cell r="AE98" t="str">
            <v>德志</v>
          </cell>
          <cell r="AG98">
            <v>44378</v>
          </cell>
          <cell r="AH98" t="str">
            <v>黄晓祺</v>
          </cell>
          <cell r="AI98">
            <v>44392</v>
          </cell>
          <cell r="AJ98" t="str">
            <v>陈悦和</v>
          </cell>
        </row>
        <row r="99">
          <cell r="C99">
            <v>201820168</v>
          </cell>
          <cell r="D99" t="str">
            <v>郑爱侬</v>
          </cell>
          <cell r="E99" t="str">
            <v>440502193405050029</v>
          </cell>
          <cell r="F99">
            <v>88108194</v>
          </cell>
          <cell r="K99">
            <v>1</v>
          </cell>
          <cell r="L99">
            <v>2501.54</v>
          </cell>
          <cell r="M99" t="str">
            <v>否</v>
          </cell>
          <cell r="N99" t="str">
            <v>否</v>
          </cell>
          <cell r="U99" t="str">
            <v>杉排路36号</v>
          </cell>
          <cell r="V99" t="str">
            <v>百合园30幢203</v>
          </cell>
          <cell r="W99" t="str">
            <v>百合园30幢203</v>
          </cell>
          <cell r="X99" t="str">
            <v>租私房</v>
          </cell>
          <cell r="Y99" t="str">
            <v>否</v>
          </cell>
          <cell r="Z99" t="str">
            <v>否</v>
          </cell>
          <cell r="AA99">
            <v>0</v>
          </cell>
          <cell r="AB99">
            <v>0</v>
          </cell>
          <cell r="AC99" t="str">
            <v>金平</v>
          </cell>
          <cell r="AD99" t="str">
            <v>小公园</v>
          </cell>
          <cell r="AE99" t="str">
            <v>荣隆</v>
          </cell>
          <cell r="AG99">
            <v>44385</v>
          </cell>
          <cell r="AH99" t="str">
            <v>黄晓祺</v>
          </cell>
          <cell r="AI99">
            <v>44392</v>
          </cell>
          <cell r="AJ99" t="str">
            <v>陈悦和</v>
          </cell>
        </row>
        <row r="100">
          <cell r="C100">
            <v>201820427</v>
          </cell>
          <cell r="D100" t="str">
            <v>杨婷婷</v>
          </cell>
          <cell r="E100" t="str">
            <v>440504196204250442</v>
          </cell>
          <cell r="F100">
            <v>13682992719</v>
          </cell>
          <cell r="K100">
            <v>1</v>
          </cell>
          <cell r="L100">
            <v>1979.68</v>
          </cell>
          <cell r="M100" t="str">
            <v>否</v>
          </cell>
          <cell r="N100" t="str">
            <v>否</v>
          </cell>
          <cell r="U100" t="str">
            <v>竹园14幢702房</v>
          </cell>
          <cell r="V100" t="str">
            <v>龙眼四三巷一号305房</v>
          </cell>
          <cell r="W100" t="str">
            <v>龙眼四三巷一号305房</v>
          </cell>
          <cell r="X100" t="str">
            <v>租私房</v>
          </cell>
          <cell r="Y100" t="str">
            <v>否</v>
          </cell>
          <cell r="Z100" t="str">
            <v>否</v>
          </cell>
          <cell r="AA100">
            <v>0</v>
          </cell>
          <cell r="AB100">
            <v>0</v>
          </cell>
          <cell r="AC100" t="str">
            <v>金平</v>
          </cell>
          <cell r="AD100" t="str">
            <v>东方</v>
          </cell>
          <cell r="AE100" t="str">
            <v>金环</v>
          </cell>
          <cell r="AG100">
            <v>44383</v>
          </cell>
          <cell r="AH100" t="str">
            <v>黄晓祺</v>
          </cell>
          <cell r="AI100">
            <v>44392</v>
          </cell>
          <cell r="AJ100" t="str">
            <v>陈悦和</v>
          </cell>
        </row>
        <row r="101">
          <cell r="C101">
            <v>201820107</v>
          </cell>
          <cell r="D101" t="str">
            <v>林传辉</v>
          </cell>
          <cell r="E101" t="str">
            <v>440503196902151218</v>
          </cell>
          <cell r="F101">
            <v>18998972710</v>
          </cell>
          <cell r="K101">
            <v>4</v>
          </cell>
          <cell r="L101">
            <v>1525</v>
          </cell>
          <cell r="M101" t="str">
            <v>否</v>
          </cell>
          <cell r="N101" t="str">
            <v>否</v>
          </cell>
          <cell r="U101" t="str">
            <v>光华北二路28号1座410房</v>
          </cell>
          <cell r="V101" t="str">
            <v>青年社区1梯405</v>
          </cell>
          <cell r="W101" t="str">
            <v>青年社区1梯405</v>
          </cell>
          <cell r="X101" t="str">
            <v>租私房</v>
          </cell>
          <cell r="Y101" t="str">
            <v>否</v>
          </cell>
          <cell r="Z101" t="str">
            <v>否</v>
          </cell>
          <cell r="AA101">
            <v>0</v>
          </cell>
          <cell r="AB101">
            <v>0</v>
          </cell>
          <cell r="AC101" t="str">
            <v>金平</v>
          </cell>
          <cell r="AD101" t="str">
            <v>光华</v>
          </cell>
          <cell r="AE101" t="str">
            <v>明珠</v>
          </cell>
          <cell r="AG101">
            <v>44389</v>
          </cell>
          <cell r="AH101" t="str">
            <v>黄晓祺</v>
          </cell>
          <cell r="AI101">
            <v>44392</v>
          </cell>
          <cell r="AJ101" t="str">
            <v>陈悦和</v>
          </cell>
        </row>
        <row r="102">
          <cell r="C102">
            <v>201820318</v>
          </cell>
          <cell r="D102" t="str">
            <v>林创亮</v>
          </cell>
          <cell r="E102" t="str">
            <v>440502196610291212</v>
          </cell>
          <cell r="F102">
            <v>13715858250</v>
          </cell>
          <cell r="K102">
            <v>3</v>
          </cell>
          <cell r="L102">
            <v>2000</v>
          </cell>
          <cell r="M102" t="str">
            <v>否</v>
          </cell>
          <cell r="N102" t="str">
            <v>否</v>
          </cell>
          <cell r="U102" t="str">
            <v>汕头市金砂乡东门神树下一直巷2号3楼</v>
          </cell>
          <cell r="V102" t="str">
            <v>金砂东巷2号501房</v>
          </cell>
          <cell r="W102" t="str">
            <v>金砂东巷2号501房</v>
          </cell>
          <cell r="X102" t="str">
            <v>租私房</v>
          </cell>
          <cell r="Y102" t="str">
            <v>否</v>
          </cell>
          <cell r="Z102" t="str">
            <v>否</v>
          </cell>
          <cell r="AA102">
            <v>0</v>
          </cell>
          <cell r="AB102">
            <v>0</v>
          </cell>
          <cell r="AC102" t="str">
            <v>金平</v>
          </cell>
          <cell r="AD102" t="str">
            <v>金砂</v>
          </cell>
          <cell r="AE102" t="str">
            <v>北门</v>
          </cell>
          <cell r="AG102">
            <v>44392</v>
          </cell>
          <cell r="AH102" t="str">
            <v>纪钦泽</v>
          </cell>
          <cell r="AI102">
            <v>44392</v>
          </cell>
          <cell r="AJ102" t="str">
            <v>陈悦和</v>
          </cell>
        </row>
        <row r="103">
          <cell r="C103">
            <v>201820053</v>
          </cell>
          <cell r="D103" t="str">
            <v>庄来顺</v>
          </cell>
          <cell r="E103" t="str">
            <v>440502195310100811</v>
          </cell>
          <cell r="F103" t="str">
            <v>13622582557</v>
          </cell>
          <cell r="K103">
            <v>1</v>
          </cell>
          <cell r="L103">
            <v>380</v>
          </cell>
          <cell r="M103" t="str">
            <v>否</v>
          </cell>
          <cell r="N103" t="str">
            <v>否</v>
          </cell>
          <cell r="U103" t="str">
            <v>南兴巷26号</v>
          </cell>
          <cell r="V103" t="str">
            <v>翠园37栋502</v>
          </cell>
          <cell r="W103" t="str">
            <v>翠园37栋502</v>
          </cell>
          <cell r="X103" t="str">
            <v>租私房</v>
          </cell>
          <cell r="Y103" t="str">
            <v>否</v>
          </cell>
          <cell r="Z103" t="str">
            <v>否</v>
          </cell>
          <cell r="AA103">
            <v>0</v>
          </cell>
          <cell r="AB103">
            <v>0</v>
          </cell>
          <cell r="AC103" t="str">
            <v>金平</v>
          </cell>
          <cell r="AD103" t="str">
            <v>光华</v>
          </cell>
          <cell r="AE103" t="str">
            <v>焕金</v>
          </cell>
          <cell r="AG103">
            <v>44389</v>
          </cell>
          <cell r="AH103" t="str">
            <v>纪钦泽</v>
          </cell>
          <cell r="AI103">
            <v>44396</v>
          </cell>
          <cell r="AJ103" t="str">
            <v>陈悦和</v>
          </cell>
        </row>
        <row r="104">
          <cell r="C104">
            <v>201820069</v>
          </cell>
          <cell r="D104" t="str">
            <v>罗孔辉</v>
          </cell>
          <cell r="E104" t="str">
            <v>440502197112050816</v>
          </cell>
          <cell r="F104" t="str">
            <v>15802081263</v>
          </cell>
          <cell r="K104">
            <v>4</v>
          </cell>
          <cell r="L104">
            <v>1740.61</v>
          </cell>
          <cell r="M104" t="str">
            <v>否</v>
          </cell>
          <cell r="N104" t="str">
            <v>否</v>
          </cell>
          <cell r="O104">
            <v>1</v>
          </cell>
          <cell r="P104" t="str">
            <v>邢愛糖</v>
          </cell>
          <cell r="Q104" t="str">
            <v>肢体视力叁级</v>
          </cell>
          <cell r="U104" t="str">
            <v>振球一巷13号</v>
          </cell>
          <cell r="V104" t="str">
            <v>同益路17号3梯308房</v>
          </cell>
          <cell r="W104" t="str">
            <v>同益路17号3梯308房</v>
          </cell>
          <cell r="X104" t="str">
            <v>自有住房、租私房</v>
          </cell>
          <cell r="Y104" t="str">
            <v>否</v>
          </cell>
          <cell r="Z104" t="str">
            <v>否</v>
          </cell>
          <cell r="AA104">
            <v>0</v>
          </cell>
          <cell r="AB104">
            <v>0</v>
          </cell>
          <cell r="AC104" t="str">
            <v>金平</v>
          </cell>
          <cell r="AD104" t="str">
            <v>光华</v>
          </cell>
          <cell r="AE104" t="str">
            <v>振兴</v>
          </cell>
          <cell r="AG104">
            <v>44389</v>
          </cell>
          <cell r="AH104" t="str">
            <v>纪钦泽</v>
          </cell>
          <cell r="AI104">
            <v>44396</v>
          </cell>
          <cell r="AJ104" t="str">
            <v>陈悦和</v>
          </cell>
        </row>
        <row r="105">
          <cell r="C105">
            <v>201820486</v>
          </cell>
          <cell r="D105" t="str">
            <v>林升展</v>
          </cell>
          <cell r="E105" t="str">
            <v>440504195201240033</v>
          </cell>
          <cell r="F105">
            <v>15815311325</v>
          </cell>
          <cell r="G105" t="str">
            <v>低保证</v>
          </cell>
          <cell r="H105" t="str">
            <v>林升展</v>
          </cell>
          <cell r="I105" t="str">
            <v>本人</v>
          </cell>
          <cell r="J105">
            <v>44287</v>
          </cell>
          <cell r="K105">
            <v>3</v>
          </cell>
          <cell r="L105">
            <v>516.66999999999996</v>
          </cell>
          <cell r="M105" t="str">
            <v>否</v>
          </cell>
          <cell r="N105" t="str">
            <v>否</v>
          </cell>
          <cell r="U105" t="str">
            <v>民权路9号129房</v>
          </cell>
          <cell r="V105" t="str">
            <v>鸥汀街道浮东居委东兴九巷1号306</v>
          </cell>
          <cell r="W105" t="str">
            <v>鸥汀街道浮东居委东兴九巷1号306</v>
          </cell>
          <cell r="X105" t="str">
            <v>自有住房、租私房</v>
          </cell>
          <cell r="Y105" t="str">
            <v>否</v>
          </cell>
          <cell r="Z105" t="str">
            <v>否</v>
          </cell>
          <cell r="AA105">
            <v>0</v>
          </cell>
          <cell r="AB105">
            <v>0</v>
          </cell>
          <cell r="AC105" t="str">
            <v>金平</v>
          </cell>
          <cell r="AD105" t="str">
            <v>同益</v>
          </cell>
          <cell r="AE105" t="str">
            <v>盐埕</v>
          </cell>
          <cell r="AG105">
            <v>44389</v>
          </cell>
          <cell r="AH105" t="str">
            <v>纪钦泽</v>
          </cell>
          <cell r="AI105">
            <v>44396</v>
          </cell>
          <cell r="AJ105" t="str">
            <v>陈悦和</v>
          </cell>
        </row>
        <row r="106">
          <cell r="C106">
            <v>201820290</v>
          </cell>
          <cell r="D106" t="str">
            <v>吴楚光</v>
          </cell>
          <cell r="E106" t="str">
            <v>440508197806190037</v>
          </cell>
          <cell r="F106">
            <v>13536869854</v>
          </cell>
          <cell r="K106">
            <v>1</v>
          </cell>
          <cell r="L106">
            <v>2300</v>
          </cell>
          <cell r="M106" t="str">
            <v>否</v>
          </cell>
          <cell r="N106" t="str">
            <v>否</v>
          </cell>
          <cell r="U106" t="str">
            <v>安平路251号2座808房</v>
          </cell>
          <cell r="V106" t="str">
            <v>升平路100号2梯307</v>
          </cell>
          <cell r="W106" t="str">
            <v>升平路100号2梯307</v>
          </cell>
          <cell r="X106" t="str">
            <v>租私房</v>
          </cell>
          <cell r="Y106" t="str">
            <v>否</v>
          </cell>
          <cell r="Z106" t="str">
            <v>否</v>
          </cell>
          <cell r="AA106">
            <v>0</v>
          </cell>
          <cell r="AB106">
            <v>0</v>
          </cell>
          <cell r="AC106" t="str">
            <v>金平</v>
          </cell>
          <cell r="AD106" t="str">
            <v>小公园</v>
          </cell>
          <cell r="AE106" t="str">
            <v>西堤</v>
          </cell>
          <cell r="AG106">
            <v>44389</v>
          </cell>
          <cell r="AH106" t="str">
            <v>纪钦泽</v>
          </cell>
          <cell r="AI106">
            <v>44396</v>
          </cell>
          <cell r="AJ106" t="str">
            <v>陈悦和</v>
          </cell>
        </row>
        <row r="107">
          <cell r="C107">
            <v>201820025</v>
          </cell>
          <cell r="D107" t="str">
            <v>吴茂珠</v>
          </cell>
          <cell r="E107" t="str">
            <v>440506197203280022</v>
          </cell>
          <cell r="F107" t="str">
            <v>15913970369</v>
          </cell>
          <cell r="K107">
            <v>3</v>
          </cell>
          <cell r="L107">
            <v>2065.2199999999998</v>
          </cell>
          <cell r="M107" t="str">
            <v>否</v>
          </cell>
          <cell r="N107" t="str">
            <v>否</v>
          </cell>
          <cell r="O107">
            <v>1</v>
          </cell>
          <cell r="P107" t="str">
            <v>王伟</v>
          </cell>
          <cell r="Q107" t="str">
            <v>肢体二级</v>
          </cell>
          <cell r="U107" t="str">
            <v>福安三横街8号207房</v>
          </cell>
          <cell r="V107" t="str">
            <v>同平路2号930之1</v>
          </cell>
          <cell r="W107" t="str">
            <v>同平路2号930之1</v>
          </cell>
          <cell r="X107" t="str">
            <v>租私房</v>
          </cell>
          <cell r="Y107" t="str">
            <v>否</v>
          </cell>
          <cell r="Z107" t="str">
            <v>否</v>
          </cell>
          <cell r="AA107">
            <v>0</v>
          </cell>
          <cell r="AB107">
            <v>0</v>
          </cell>
          <cell r="AC107" t="str">
            <v>金平</v>
          </cell>
          <cell r="AD107" t="str">
            <v>小公园</v>
          </cell>
          <cell r="AE107" t="str">
            <v>福安</v>
          </cell>
          <cell r="AG107">
            <v>44390</v>
          </cell>
          <cell r="AH107" t="str">
            <v>纪钦泽</v>
          </cell>
          <cell r="AI107">
            <v>44396</v>
          </cell>
          <cell r="AJ107" t="str">
            <v>陈悦和</v>
          </cell>
        </row>
        <row r="108">
          <cell r="C108">
            <v>201820335</v>
          </cell>
          <cell r="D108" t="str">
            <v>林樱纯</v>
          </cell>
          <cell r="E108" t="str">
            <v>440507199109190325</v>
          </cell>
          <cell r="F108">
            <v>15918983659</v>
          </cell>
          <cell r="K108">
            <v>3</v>
          </cell>
          <cell r="L108">
            <v>1183.33</v>
          </cell>
          <cell r="M108" t="str">
            <v>否</v>
          </cell>
          <cell r="N108" t="str">
            <v>否</v>
          </cell>
          <cell r="U108" t="str">
            <v>天山路金湖苑北座404房</v>
          </cell>
          <cell r="V108" t="str">
            <v>陈厝合泰和街金和十一巷十一号</v>
          </cell>
          <cell r="W108" t="str">
            <v>陈厝合泰和街金和十一巷十一号</v>
          </cell>
          <cell r="X108" t="str">
            <v>租私房</v>
          </cell>
          <cell r="Y108" t="str">
            <v>否</v>
          </cell>
          <cell r="Z108" t="str">
            <v>否</v>
          </cell>
          <cell r="AA108">
            <v>0</v>
          </cell>
          <cell r="AB108">
            <v>0</v>
          </cell>
          <cell r="AC108" t="str">
            <v>龙湖</v>
          </cell>
          <cell r="AD108" t="str">
            <v>金霞</v>
          </cell>
          <cell r="AE108" t="str">
            <v>春湖</v>
          </cell>
          <cell r="AG108">
            <v>44390</v>
          </cell>
          <cell r="AH108" t="str">
            <v>纪钦泽</v>
          </cell>
          <cell r="AI108">
            <v>44396</v>
          </cell>
          <cell r="AJ108" t="str">
            <v>陈悦和</v>
          </cell>
        </row>
        <row r="109">
          <cell r="C109">
            <v>201820441</v>
          </cell>
          <cell r="D109" t="str">
            <v>彭丽宣</v>
          </cell>
          <cell r="E109" t="str">
            <v>440503196206180023</v>
          </cell>
          <cell r="F109">
            <v>15913998001</v>
          </cell>
          <cell r="K109">
            <v>1</v>
          </cell>
          <cell r="L109">
            <v>2396.94</v>
          </cell>
          <cell r="M109" t="str">
            <v>否</v>
          </cell>
          <cell r="N109" t="str">
            <v>否</v>
          </cell>
          <cell r="U109" t="str">
            <v>跃进路1号2幢610房</v>
          </cell>
          <cell r="V109" t="str">
            <v>陵海一巷6号603房</v>
          </cell>
          <cell r="W109" t="str">
            <v>陵海一巷6号603房</v>
          </cell>
          <cell r="X109" t="str">
            <v>租私房</v>
          </cell>
          <cell r="Y109" t="str">
            <v>否</v>
          </cell>
          <cell r="Z109" t="str">
            <v>否</v>
          </cell>
          <cell r="AA109">
            <v>0</v>
          </cell>
          <cell r="AB109">
            <v>0</v>
          </cell>
          <cell r="AC109" t="str">
            <v>金平</v>
          </cell>
          <cell r="AD109" t="str">
            <v>小公园</v>
          </cell>
          <cell r="AE109" t="str">
            <v>南海</v>
          </cell>
          <cell r="AG109">
            <v>44391</v>
          </cell>
          <cell r="AH109" t="str">
            <v>纪钦泽</v>
          </cell>
          <cell r="AI109">
            <v>44396</v>
          </cell>
          <cell r="AJ109" t="str">
            <v>陈悦和</v>
          </cell>
        </row>
        <row r="110">
          <cell r="C110">
            <v>201820139</v>
          </cell>
          <cell r="D110" t="str">
            <v>纪月娟</v>
          </cell>
          <cell r="E110" t="str">
            <v>44050119720416016X</v>
          </cell>
          <cell r="F110">
            <v>13536825189</v>
          </cell>
          <cell r="G110" t="str">
            <v>低保证</v>
          </cell>
          <cell r="H110" t="str">
            <v>纪月娟</v>
          </cell>
          <cell r="I110" t="str">
            <v>本人</v>
          </cell>
          <cell r="J110">
            <v>42705</v>
          </cell>
          <cell r="K110">
            <v>2</v>
          </cell>
          <cell r="L110">
            <v>648</v>
          </cell>
          <cell r="M110" t="str">
            <v>否</v>
          </cell>
          <cell r="N110" t="str">
            <v>否</v>
          </cell>
          <cell r="U110" t="str">
            <v>新津街道安和街东和十五巷8号</v>
          </cell>
          <cell r="V110" t="str">
            <v>长厦村长厦西四横7号</v>
          </cell>
          <cell r="W110" t="str">
            <v>长厦村长厦西四横7号</v>
          </cell>
          <cell r="X110" t="str">
            <v>租私房</v>
          </cell>
          <cell r="Y110" t="str">
            <v>否</v>
          </cell>
          <cell r="Z110" t="str">
            <v>否</v>
          </cell>
          <cell r="AA110">
            <v>0</v>
          </cell>
          <cell r="AB110">
            <v>0</v>
          </cell>
          <cell r="AC110" t="str">
            <v>龙湖</v>
          </cell>
          <cell r="AD110" t="str">
            <v>新津</v>
          </cell>
          <cell r="AE110" t="str">
            <v>东和</v>
          </cell>
          <cell r="AG110">
            <v>44391</v>
          </cell>
          <cell r="AH110" t="str">
            <v>纪钦泽</v>
          </cell>
          <cell r="AI110">
            <v>44396</v>
          </cell>
          <cell r="AJ110" t="str">
            <v>陈悦和</v>
          </cell>
        </row>
        <row r="111">
          <cell r="C111">
            <v>201820282</v>
          </cell>
          <cell r="D111" t="str">
            <v>陈小萍</v>
          </cell>
          <cell r="E111" t="str">
            <v>440505196209050745</v>
          </cell>
          <cell r="F111" t="str">
            <v>13729289179</v>
          </cell>
          <cell r="G111" t="str">
            <v>优待证</v>
          </cell>
          <cell r="H111" t="str">
            <v>杨和健</v>
          </cell>
          <cell r="I111" t="str">
            <v>丈夫</v>
          </cell>
          <cell r="J111" t="str">
            <v>2010/1/2</v>
          </cell>
          <cell r="K111" t="str">
            <v>3</v>
          </cell>
          <cell r="L111" t="str">
            <v>2123.46</v>
          </cell>
          <cell r="M111" t="str">
            <v>否</v>
          </cell>
          <cell r="N111" t="str">
            <v>否</v>
          </cell>
          <cell r="U111" t="str">
            <v>汕头市华侨新村七座303</v>
          </cell>
          <cell r="V111" t="str">
            <v>汕头市华侨新村3座609</v>
          </cell>
          <cell r="W111" t="str">
            <v>汕头市华侨新村3座609</v>
          </cell>
          <cell r="X111" t="str">
            <v>租私房</v>
          </cell>
          <cell r="Y111" t="str">
            <v>否</v>
          </cell>
          <cell r="Z111" t="str">
            <v>否</v>
          </cell>
          <cell r="AA111" t="str">
            <v>0</v>
          </cell>
          <cell r="AB111" t="str">
            <v>0</v>
          </cell>
          <cell r="AC111" t="str">
            <v>金平</v>
          </cell>
          <cell r="AD111" t="str">
            <v>石炮台</v>
          </cell>
          <cell r="AE111" t="str">
            <v>新华</v>
          </cell>
          <cell r="AG111">
            <v>44391</v>
          </cell>
          <cell r="AH111" t="str">
            <v>纪钦泽</v>
          </cell>
          <cell r="AI111">
            <v>44398</v>
          </cell>
          <cell r="AJ111" t="str">
            <v>陈悦和</v>
          </cell>
        </row>
        <row r="112">
          <cell r="C112">
            <v>201820459</v>
          </cell>
          <cell r="D112" t="str">
            <v>林游辉</v>
          </cell>
          <cell r="E112" t="str">
            <v>440503197008260414</v>
          </cell>
          <cell r="F112" t="str">
            <v>13192376813</v>
          </cell>
          <cell r="K112" t="str">
            <v>5</v>
          </cell>
          <cell r="L112" t="str">
            <v>1020</v>
          </cell>
          <cell r="M112" t="str">
            <v>否</v>
          </cell>
          <cell r="N112" t="str">
            <v>否</v>
          </cell>
          <cell r="U112" t="str">
            <v>打锡一巷8号全座</v>
          </cell>
          <cell r="V112" t="str">
            <v>金山外街海旁2幢2号门415号</v>
          </cell>
          <cell r="W112" t="str">
            <v>金山外街海旁2幢2号门415号</v>
          </cell>
          <cell r="X112" t="str">
            <v>租私房</v>
          </cell>
          <cell r="Y112" t="str">
            <v>否</v>
          </cell>
          <cell r="Z112" t="str">
            <v>否</v>
          </cell>
          <cell r="AA112" t="str">
            <v>0</v>
          </cell>
          <cell r="AB112" t="str">
            <v>0</v>
          </cell>
          <cell r="AC112" t="str">
            <v>金平</v>
          </cell>
          <cell r="AD112" t="str">
            <v>小公园</v>
          </cell>
          <cell r="AE112" t="str">
            <v>万安</v>
          </cell>
          <cell r="AG112" t="str">
            <v>2021/7/19</v>
          </cell>
          <cell r="AH112" t="str">
            <v>纪钦泽</v>
          </cell>
          <cell r="AI112">
            <v>44398</v>
          </cell>
          <cell r="AJ112" t="str">
            <v>陈悦和</v>
          </cell>
        </row>
        <row r="113">
          <cell r="C113">
            <v>201820251</v>
          </cell>
          <cell r="D113" t="str">
            <v>郑建明</v>
          </cell>
          <cell r="E113" t="str">
            <v>440503195310050013</v>
          </cell>
          <cell r="F113" t="str">
            <v>13902736925</v>
          </cell>
          <cell r="K113" t="str">
            <v>1</v>
          </cell>
          <cell r="L113" t="str">
            <v>2765.46</v>
          </cell>
          <cell r="M113" t="str">
            <v>否</v>
          </cell>
          <cell r="N113" t="str">
            <v>否</v>
          </cell>
          <cell r="U113" t="str">
            <v>德里街69号楼下</v>
          </cell>
          <cell r="V113" t="str">
            <v>同益西巷5号102</v>
          </cell>
          <cell r="W113" t="str">
            <v>同益西巷5号102</v>
          </cell>
          <cell r="X113" t="str">
            <v>租私房</v>
          </cell>
          <cell r="Y113" t="str">
            <v>否</v>
          </cell>
          <cell r="Z113" t="str">
            <v>否</v>
          </cell>
          <cell r="AA113" t="str">
            <v>0</v>
          </cell>
          <cell r="AB113" t="str">
            <v>0</v>
          </cell>
          <cell r="AC113" t="str">
            <v>金平</v>
          </cell>
          <cell r="AD113" t="str">
            <v>小公园</v>
          </cell>
          <cell r="AE113" t="str">
            <v>新潮</v>
          </cell>
          <cell r="AG113" t="str">
            <v>2021/7/16</v>
          </cell>
          <cell r="AH113" t="str">
            <v>纪钦泽</v>
          </cell>
          <cell r="AI113">
            <v>44398</v>
          </cell>
          <cell r="AJ113" t="str">
            <v>陈悦和</v>
          </cell>
        </row>
        <row r="114">
          <cell r="C114">
            <v>201820065</v>
          </cell>
          <cell r="D114" t="str">
            <v>陈舜贤</v>
          </cell>
          <cell r="E114" t="str">
            <v>440500196204240089</v>
          </cell>
          <cell r="F114" t="str">
            <v>13380481386</v>
          </cell>
          <cell r="K114" t="str">
            <v>3</v>
          </cell>
          <cell r="L114" t="str">
            <v>1546.18</v>
          </cell>
          <cell r="M114" t="str">
            <v>否</v>
          </cell>
          <cell r="N114" t="str">
            <v>否</v>
          </cell>
          <cell r="U114" t="str">
            <v>汕头市南海横路后2号609房</v>
          </cell>
          <cell r="V114" t="str">
            <v>汕头市南海横路后2号609房</v>
          </cell>
          <cell r="W114" t="str">
            <v>汕头市南海横路后2号609房</v>
          </cell>
          <cell r="X114" t="str">
            <v>租私房</v>
          </cell>
          <cell r="Y114" t="str">
            <v>否</v>
          </cell>
          <cell r="Z114" t="str">
            <v>否</v>
          </cell>
          <cell r="AA114" t="str">
            <v>0</v>
          </cell>
          <cell r="AB114" t="str">
            <v>0</v>
          </cell>
          <cell r="AC114" t="str">
            <v>金平</v>
          </cell>
          <cell r="AD114" t="str">
            <v>小公园</v>
          </cell>
          <cell r="AE114" t="str">
            <v>南海</v>
          </cell>
          <cell r="AG114" t="str">
            <v>2021/7/16</v>
          </cell>
          <cell r="AH114" t="str">
            <v>纪钦泽</v>
          </cell>
          <cell r="AI114">
            <v>44398</v>
          </cell>
          <cell r="AJ114" t="str">
            <v>陈悦和</v>
          </cell>
        </row>
        <row r="115">
          <cell r="C115">
            <v>201820539</v>
          </cell>
          <cell r="D115" t="str">
            <v>刘汉涛</v>
          </cell>
          <cell r="E115" t="str">
            <v>440505196408011431</v>
          </cell>
          <cell r="F115" t="str">
            <v>13322737782</v>
          </cell>
          <cell r="G115" t="str">
            <v>低保证</v>
          </cell>
          <cell r="H115" t="str">
            <v>刘晓峰</v>
          </cell>
          <cell r="I115" t="str">
            <v>儿子</v>
          </cell>
          <cell r="J115" t="str">
            <v>2017/5/2</v>
          </cell>
          <cell r="K115" t="str">
            <v>4</v>
          </cell>
          <cell r="L115" t="str">
            <v>950</v>
          </cell>
          <cell r="M115" t="str">
            <v>否</v>
          </cell>
          <cell r="N115" t="str">
            <v>否</v>
          </cell>
          <cell r="O115" t="str">
            <v>1</v>
          </cell>
          <cell r="P115" t="str">
            <v>刘晓峰</v>
          </cell>
          <cell r="U115" t="str">
            <v>榕园2幢205房</v>
          </cell>
          <cell r="V115" t="str">
            <v>新陵路2号2座301房</v>
          </cell>
          <cell r="W115" t="str">
            <v>新陵路2号2座301房</v>
          </cell>
          <cell r="X115" t="str">
            <v>租私房</v>
          </cell>
          <cell r="Y115" t="str">
            <v>否</v>
          </cell>
          <cell r="Z115" t="str">
            <v>否</v>
          </cell>
          <cell r="AA115" t="str">
            <v>0</v>
          </cell>
          <cell r="AB115" t="str">
            <v>0</v>
          </cell>
          <cell r="AC115" t="str">
            <v>金平</v>
          </cell>
          <cell r="AD115" t="str">
            <v>东方</v>
          </cell>
          <cell r="AE115" t="str">
            <v>榕松</v>
          </cell>
          <cell r="AG115" t="str">
            <v>2021/7/15</v>
          </cell>
          <cell r="AH115" t="str">
            <v>纪钦泽</v>
          </cell>
          <cell r="AI115">
            <v>44398</v>
          </cell>
          <cell r="AJ115" t="str">
            <v>陈悦和</v>
          </cell>
        </row>
        <row r="116">
          <cell r="C116">
            <v>201820360</v>
          </cell>
          <cell r="D116" t="str">
            <v>许伟娜</v>
          </cell>
          <cell r="E116" t="str">
            <v>440508198607022924</v>
          </cell>
          <cell r="F116" t="str">
            <v>15917902152</v>
          </cell>
          <cell r="K116" t="str">
            <v>2</v>
          </cell>
          <cell r="L116" t="str">
            <v>1300</v>
          </cell>
          <cell r="M116" t="str">
            <v>否</v>
          </cell>
          <cell r="N116" t="str">
            <v>否</v>
          </cell>
          <cell r="U116" t="str">
            <v>汕头市爱群二巷6号东梯401房</v>
          </cell>
          <cell r="V116" t="str">
            <v>陵海四巷14号203房</v>
          </cell>
          <cell r="W116" t="str">
            <v>陵海四巷14号203房</v>
          </cell>
          <cell r="X116" t="str">
            <v>租私房</v>
          </cell>
          <cell r="Y116" t="str">
            <v>否</v>
          </cell>
          <cell r="Z116" t="str">
            <v>否</v>
          </cell>
          <cell r="AA116" t="str">
            <v>0</v>
          </cell>
          <cell r="AB116" t="str">
            <v>0</v>
          </cell>
          <cell r="AC116" t="str">
            <v>金平</v>
          </cell>
          <cell r="AD116" t="str">
            <v>大华</v>
          </cell>
          <cell r="AE116" t="str">
            <v>乔林</v>
          </cell>
          <cell r="AG116" t="str">
            <v>2021/7/16</v>
          </cell>
          <cell r="AH116" t="str">
            <v>纪钦泽</v>
          </cell>
          <cell r="AI116">
            <v>44398</v>
          </cell>
          <cell r="AJ116" t="str">
            <v>陈悦和</v>
          </cell>
        </row>
        <row r="117">
          <cell r="C117">
            <v>201820196</v>
          </cell>
          <cell r="D117" t="str">
            <v>蔡金泉</v>
          </cell>
          <cell r="E117" t="str">
            <v>440505194902040714</v>
          </cell>
          <cell r="F117" t="str">
            <v>13670483085</v>
          </cell>
          <cell r="K117" t="str">
            <v>3</v>
          </cell>
          <cell r="L117" t="str">
            <v>1598.69</v>
          </cell>
          <cell r="M117" t="str">
            <v>否</v>
          </cell>
          <cell r="N117" t="str">
            <v>否</v>
          </cell>
          <cell r="U117" t="str">
            <v>孔庙直巷39号403房</v>
          </cell>
          <cell r="V117" t="str">
            <v>杏花西路新荷花园708房</v>
          </cell>
          <cell r="W117" t="str">
            <v>杏花西路新荷花园708房</v>
          </cell>
          <cell r="X117" t="str">
            <v>租私房</v>
          </cell>
          <cell r="Y117" t="str">
            <v>否</v>
          </cell>
          <cell r="Z117" t="str">
            <v>否</v>
          </cell>
          <cell r="AA117">
            <v>25.75</v>
          </cell>
          <cell r="AB117">
            <v>8.57</v>
          </cell>
          <cell r="AC117" t="str">
            <v>金平</v>
          </cell>
          <cell r="AD117" t="str">
            <v>石炮台</v>
          </cell>
          <cell r="AE117" t="str">
            <v>中平</v>
          </cell>
          <cell r="AG117" t="str">
            <v>2021/7/16</v>
          </cell>
          <cell r="AH117" t="str">
            <v>纪钦泽</v>
          </cell>
          <cell r="AI117">
            <v>44398</v>
          </cell>
          <cell r="AJ117" t="str">
            <v>陈悦和</v>
          </cell>
        </row>
        <row r="118">
          <cell r="C118">
            <v>201820143</v>
          </cell>
          <cell r="D118" t="str">
            <v>肖弟弟</v>
          </cell>
          <cell r="E118" t="str">
            <v>440503195509091234</v>
          </cell>
          <cell r="F118" t="str">
            <v>13415125900</v>
          </cell>
          <cell r="K118" t="str">
            <v>3</v>
          </cell>
          <cell r="L118" t="str">
            <v>2329.32</v>
          </cell>
          <cell r="M118" t="str">
            <v>否</v>
          </cell>
          <cell r="N118" t="str">
            <v>否</v>
          </cell>
          <cell r="U118" t="str">
            <v>百合园16幢303房</v>
          </cell>
          <cell r="V118" t="str">
            <v>百合园16幢303房</v>
          </cell>
          <cell r="W118" t="str">
            <v>百合园16幢303房</v>
          </cell>
          <cell r="X118" t="str">
            <v>租私房</v>
          </cell>
          <cell r="Y118" t="str">
            <v>否</v>
          </cell>
          <cell r="Z118" t="str">
            <v>否</v>
          </cell>
          <cell r="AA118" t="str">
            <v>0</v>
          </cell>
          <cell r="AB118" t="str">
            <v>0</v>
          </cell>
          <cell r="AC118" t="str">
            <v>金平</v>
          </cell>
          <cell r="AD118" t="str">
            <v>金东</v>
          </cell>
          <cell r="AE118" t="str">
            <v>百合</v>
          </cell>
          <cell r="AG118" t="str">
            <v>2021/7/15</v>
          </cell>
          <cell r="AH118" t="str">
            <v>纪钦泽</v>
          </cell>
          <cell r="AI118">
            <v>44399</v>
          </cell>
          <cell r="AJ118" t="str">
            <v>陈悦和</v>
          </cell>
        </row>
        <row r="119">
          <cell r="C119">
            <v>201820452</v>
          </cell>
          <cell r="D119" t="str">
            <v>陈永臻</v>
          </cell>
          <cell r="E119" t="str">
            <v>440502196705110410</v>
          </cell>
          <cell r="F119" t="str">
            <v>18924757748</v>
          </cell>
          <cell r="K119" t="str">
            <v>2</v>
          </cell>
          <cell r="L119" t="str">
            <v>1357.99</v>
          </cell>
          <cell r="M119" t="str">
            <v>否</v>
          </cell>
          <cell r="N119" t="str">
            <v>否</v>
          </cell>
          <cell r="U119" t="str">
            <v>汕头市旧公园右巷23号</v>
          </cell>
          <cell r="V119" t="str">
            <v>汕头市旧公园右巷23号</v>
          </cell>
          <cell r="W119" t="str">
            <v>汕头市旧公园右巷23号</v>
          </cell>
          <cell r="X119" t="str">
            <v>租私房</v>
          </cell>
          <cell r="Y119" t="str">
            <v>否</v>
          </cell>
          <cell r="Z119" t="str">
            <v>否</v>
          </cell>
          <cell r="AA119" t="str">
            <v>0</v>
          </cell>
          <cell r="AB119" t="str">
            <v>0</v>
          </cell>
          <cell r="AC119" t="str">
            <v>金平</v>
          </cell>
          <cell r="AD119" t="str">
            <v>小公园</v>
          </cell>
          <cell r="AE119" t="str">
            <v>荣华</v>
          </cell>
          <cell r="AG119" t="str">
            <v>2021/7/15</v>
          </cell>
          <cell r="AH119" t="str">
            <v>纪钦泽</v>
          </cell>
          <cell r="AI119">
            <v>44399</v>
          </cell>
          <cell r="AJ119" t="str">
            <v>陈悦和</v>
          </cell>
        </row>
        <row r="120">
          <cell r="C120">
            <v>201820387</v>
          </cell>
          <cell r="D120" t="str">
            <v>姚淑英</v>
          </cell>
          <cell r="E120" t="str">
            <v>440504196607280822</v>
          </cell>
          <cell r="F120" t="str">
            <v>13286499746</v>
          </cell>
          <cell r="K120" t="str">
            <v>1</v>
          </cell>
          <cell r="L120" t="str">
            <v>0</v>
          </cell>
          <cell r="M120" t="str">
            <v>否</v>
          </cell>
          <cell r="N120" t="str">
            <v>否</v>
          </cell>
          <cell r="U120" t="str">
            <v>金砂宮巷9号602房</v>
          </cell>
          <cell r="V120" t="str">
            <v>新乡大宗后1巷2号301房</v>
          </cell>
          <cell r="W120" t="str">
            <v>新乡大宗后1巷2号301房</v>
          </cell>
          <cell r="X120" t="str">
            <v>租私房</v>
          </cell>
          <cell r="Y120" t="str">
            <v>否</v>
          </cell>
          <cell r="Z120" t="str">
            <v>否</v>
          </cell>
          <cell r="AA120" t="str">
            <v>0</v>
          </cell>
          <cell r="AB120" t="str">
            <v>0</v>
          </cell>
          <cell r="AC120" t="str">
            <v>金平</v>
          </cell>
          <cell r="AD120" t="str">
            <v>金砂</v>
          </cell>
          <cell r="AE120" t="str">
            <v>西门</v>
          </cell>
          <cell r="AG120" t="str">
            <v>2021/7/13</v>
          </cell>
          <cell r="AH120" t="str">
            <v>纪钦泽</v>
          </cell>
          <cell r="AI120">
            <v>44399</v>
          </cell>
          <cell r="AJ120" t="str">
            <v>陈悦和</v>
          </cell>
        </row>
        <row r="121">
          <cell r="C121">
            <v>201820406</v>
          </cell>
          <cell r="D121" t="str">
            <v>施汉明</v>
          </cell>
          <cell r="E121" t="str">
            <v>440504195908120852</v>
          </cell>
          <cell r="F121" t="str">
            <v>15323665649</v>
          </cell>
          <cell r="K121" t="str">
            <v>3</v>
          </cell>
          <cell r="L121" t="str">
            <v>783.33</v>
          </cell>
          <cell r="M121" t="str">
            <v>否</v>
          </cell>
          <cell r="N121" t="str">
            <v>否</v>
          </cell>
          <cell r="U121" t="str">
            <v>汕头市石榴园18幢402房</v>
          </cell>
          <cell r="V121" t="str">
            <v>汕头市石榴园18幢402房</v>
          </cell>
          <cell r="W121" t="str">
            <v>汕头市石榴园18幢402房</v>
          </cell>
          <cell r="X121" t="str">
            <v>租私房</v>
          </cell>
          <cell r="Y121" t="str">
            <v>否</v>
          </cell>
          <cell r="Z121" t="str">
            <v>否</v>
          </cell>
          <cell r="AA121" t="str">
            <v>0</v>
          </cell>
          <cell r="AB121" t="str">
            <v>0</v>
          </cell>
          <cell r="AC121" t="str">
            <v>金平</v>
          </cell>
          <cell r="AD121" t="str">
            <v>金东</v>
          </cell>
          <cell r="AE121" t="str">
            <v>石榴</v>
          </cell>
          <cell r="AG121" t="str">
            <v>2021/7/13</v>
          </cell>
          <cell r="AH121" t="str">
            <v>纪钦泽</v>
          </cell>
          <cell r="AI121">
            <v>44399</v>
          </cell>
          <cell r="AJ121" t="str">
            <v>陈悦和</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1"/>
  <sheetViews>
    <sheetView tabSelected="1" zoomScale="80" zoomScaleNormal="80" workbookViewId="0">
      <selection activeCell="J3" sqref="J3:J4"/>
    </sheetView>
  </sheetViews>
  <sheetFormatPr defaultColWidth="9" defaultRowHeight="14.25" x14ac:dyDescent="0.15"/>
  <cols>
    <col min="1" max="1" width="12.625" style="5" customWidth="1"/>
    <col min="2" max="2" width="10.5" style="5" customWidth="1"/>
    <col min="3" max="3" width="9.625" style="5" customWidth="1"/>
    <col min="4" max="4" width="24" style="5" customWidth="1"/>
    <col min="5" max="8" width="9" style="5"/>
    <col min="9" max="9" width="9" style="6"/>
    <col min="10" max="10" width="9" style="5"/>
    <col min="11" max="11" width="10.375" style="5"/>
    <col min="12" max="12" width="9" style="5"/>
    <col min="13" max="13" width="11.375" style="5"/>
    <col min="14" max="17" width="9" style="5"/>
    <col min="18" max="16384" width="9" style="3"/>
  </cols>
  <sheetData>
    <row r="1" spans="1:16382" ht="41.25" customHeight="1" x14ac:dyDescent="0.15">
      <c r="A1" s="16" t="s">
        <v>306</v>
      </c>
      <c r="B1" s="16"/>
      <c r="C1" s="16"/>
      <c r="D1" s="16"/>
      <c r="E1" s="16"/>
      <c r="F1" s="16"/>
      <c r="G1" s="16"/>
      <c r="H1" s="16"/>
      <c r="I1" s="17"/>
      <c r="J1" s="16"/>
      <c r="K1" s="16"/>
      <c r="L1" s="16"/>
      <c r="M1" s="16"/>
      <c r="N1" s="16"/>
      <c r="O1" s="16"/>
      <c r="P1" s="16"/>
      <c r="Q1" s="16"/>
    </row>
    <row r="2" spans="1:16382" ht="21" customHeight="1" x14ac:dyDescent="0.15">
      <c r="A2" s="5" t="s">
        <v>0</v>
      </c>
      <c r="B2" s="7"/>
      <c r="C2" s="7"/>
      <c r="D2" s="7"/>
      <c r="E2" s="7"/>
      <c r="F2" s="7"/>
      <c r="G2" s="7"/>
      <c r="H2" s="7"/>
      <c r="I2" s="9"/>
      <c r="J2" s="7"/>
      <c r="K2" s="7"/>
      <c r="L2" s="7"/>
      <c r="M2" s="7"/>
      <c r="N2" s="10"/>
      <c r="O2" s="10"/>
      <c r="P2" s="11" t="s">
        <v>308</v>
      </c>
      <c r="Q2" s="10"/>
    </row>
    <row r="3" spans="1:16382" s="2" customFormat="1" ht="26.25" customHeight="1" x14ac:dyDescent="0.15">
      <c r="A3" s="22" t="s">
        <v>1</v>
      </c>
      <c r="B3" s="22" t="s">
        <v>2</v>
      </c>
      <c r="C3" s="22" t="s">
        <v>3</v>
      </c>
      <c r="D3" s="22" t="s">
        <v>4</v>
      </c>
      <c r="E3" s="22" t="s">
        <v>5</v>
      </c>
      <c r="F3" s="22" t="s">
        <v>6</v>
      </c>
      <c r="G3" s="22" t="s">
        <v>7</v>
      </c>
      <c r="H3" s="22" t="s">
        <v>8</v>
      </c>
      <c r="I3" s="22" t="s">
        <v>9</v>
      </c>
      <c r="J3" s="22" t="s">
        <v>10</v>
      </c>
      <c r="K3" s="22" t="s">
        <v>11</v>
      </c>
      <c r="L3" s="22" t="s">
        <v>12</v>
      </c>
      <c r="M3" s="22" t="s">
        <v>13</v>
      </c>
      <c r="N3" s="18" t="s">
        <v>14</v>
      </c>
      <c r="O3" s="19"/>
      <c r="P3" s="19"/>
      <c r="Q3" s="19"/>
    </row>
    <row r="4" spans="1:16382" s="2" customFormat="1" ht="44.25" customHeight="1" x14ac:dyDescent="0.15">
      <c r="A4" s="22"/>
      <c r="B4" s="22"/>
      <c r="C4" s="22"/>
      <c r="D4" s="22"/>
      <c r="E4" s="22"/>
      <c r="F4" s="22"/>
      <c r="G4" s="22"/>
      <c r="H4" s="22"/>
      <c r="I4" s="22"/>
      <c r="J4" s="22"/>
      <c r="K4" s="22"/>
      <c r="L4" s="22"/>
      <c r="M4" s="22"/>
      <c r="N4" s="12" t="s">
        <v>15</v>
      </c>
      <c r="O4" s="13" t="s">
        <v>16</v>
      </c>
      <c r="P4" s="13" t="s">
        <v>17</v>
      </c>
      <c r="Q4" s="13" t="s">
        <v>18</v>
      </c>
    </row>
    <row r="5" spans="1:16382" ht="18" customHeight="1" x14ac:dyDescent="0.15">
      <c r="A5" s="23">
        <v>201820604</v>
      </c>
      <c r="B5" s="8" t="s">
        <v>19</v>
      </c>
      <c r="C5" s="8" t="s">
        <v>20</v>
      </c>
      <c r="D5" s="8" t="s">
        <v>258</v>
      </c>
      <c r="E5" s="23" t="s">
        <v>21</v>
      </c>
      <c r="F5" s="23" t="s">
        <v>22</v>
      </c>
      <c r="G5" s="23" t="s">
        <v>23</v>
      </c>
      <c r="H5" s="23" t="s">
        <v>24</v>
      </c>
      <c r="I5" s="24" t="s">
        <v>25</v>
      </c>
      <c r="J5" s="23" t="s">
        <v>26</v>
      </c>
      <c r="K5" s="23">
        <v>0</v>
      </c>
      <c r="L5" s="23" t="s">
        <v>27</v>
      </c>
      <c r="M5" s="23" t="s">
        <v>28</v>
      </c>
      <c r="N5" s="23" t="s">
        <v>29</v>
      </c>
      <c r="O5" s="23" t="s">
        <v>29</v>
      </c>
      <c r="P5" s="23" t="s">
        <v>29</v>
      </c>
      <c r="Q5" s="23" t="s">
        <v>29</v>
      </c>
    </row>
    <row r="6" spans="1:16382" ht="18" customHeight="1" x14ac:dyDescent="0.15">
      <c r="A6" s="23"/>
      <c r="B6" s="8" t="s">
        <v>30</v>
      </c>
      <c r="C6" s="8" t="s">
        <v>31</v>
      </c>
      <c r="D6" s="8" t="s">
        <v>259</v>
      </c>
      <c r="E6" s="23" t="s">
        <v>21</v>
      </c>
      <c r="F6" s="23" t="s">
        <v>22</v>
      </c>
      <c r="G6" s="23" t="s">
        <v>23</v>
      </c>
      <c r="H6" s="23" t="s">
        <v>24</v>
      </c>
      <c r="I6" s="24" t="s">
        <v>25</v>
      </c>
      <c r="J6" s="23" t="s">
        <v>26</v>
      </c>
      <c r="K6" s="23">
        <v>0</v>
      </c>
      <c r="L6" s="23" t="s">
        <v>27</v>
      </c>
      <c r="M6" s="23" t="s">
        <v>28</v>
      </c>
      <c r="N6" s="23" t="s">
        <v>29</v>
      </c>
      <c r="O6" s="23" t="s">
        <v>29</v>
      </c>
      <c r="P6" s="23" t="s">
        <v>29</v>
      </c>
      <c r="Q6" s="23" t="s">
        <v>29</v>
      </c>
    </row>
    <row r="7" spans="1:16382" ht="18" customHeight="1" x14ac:dyDescent="0.15">
      <c r="A7" s="23"/>
      <c r="B7" s="8" t="s">
        <v>32</v>
      </c>
      <c r="C7" s="8" t="s">
        <v>33</v>
      </c>
      <c r="D7" s="8" t="s">
        <v>260</v>
      </c>
      <c r="E7" s="23" t="s">
        <v>21</v>
      </c>
      <c r="F7" s="23" t="s">
        <v>22</v>
      </c>
      <c r="G7" s="23" t="s">
        <v>23</v>
      </c>
      <c r="H7" s="23" t="s">
        <v>24</v>
      </c>
      <c r="I7" s="24" t="s">
        <v>25</v>
      </c>
      <c r="J7" s="23" t="s">
        <v>26</v>
      </c>
      <c r="K7" s="23">
        <v>0</v>
      </c>
      <c r="L7" s="23" t="s">
        <v>27</v>
      </c>
      <c r="M7" s="23" t="s">
        <v>28</v>
      </c>
      <c r="N7" s="23" t="s">
        <v>29</v>
      </c>
      <c r="O7" s="23" t="s">
        <v>29</v>
      </c>
      <c r="P7" s="23" t="s">
        <v>29</v>
      </c>
      <c r="Q7" s="23" t="s">
        <v>29</v>
      </c>
    </row>
    <row r="8" spans="1:16382" ht="18" customHeight="1" x14ac:dyDescent="0.15">
      <c r="A8" s="23"/>
      <c r="B8" s="8" t="s">
        <v>34</v>
      </c>
      <c r="C8" s="8" t="s">
        <v>33</v>
      </c>
      <c r="D8" s="8" t="s">
        <v>261</v>
      </c>
      <c r="E8" s="23" t="s">
        <v>21</v>
      </c>
      <c r="F8" s="23" t="s">
        <v>22</v>
      </c>
      <c r="G8" s="23" t="s">
        <v>23</v>
      </c>
      <c r="H8" s="23" t="s">
        <v>24</v>
      </c>
      <c r="I8" s="24" t="s">
        <v>25</v>
      </c>
      <c r="J8" s="23" t="s">
        <v>26</v>
      </c>
      <c r="K8" s="23">
        <v>0</v>
      </c>
      <c r="L8" s="23" t="s">
        <v>27</v>
      </c>
      <c r="M8" s="23" t="s">
        <v>28</v>
      </c>
      <c r="N8" s="23" t="s">
        <v>29</v>
      </c>
      <c r="O8" s="23" t="s">
        <v>29</v>
      </c>
      <c r="P8" s="23" t="s">
        <v>29</v>
      </c>
      <c r="Q8" s="23" t="s">
        <v>29</v>
      </c>
    </row>
    <row r="9" spans="1:16382" ht="18" customHeight="1" x14ac:dyDescent="0.15">
      <c r="A9" s="23">
        <v>201820481</v>
      </c>
      <c r="B9" s="8" t="s">
        <v>35</v>
      </c>
      <c r="C9" s="8" t="s">
        <v>20</v>
      </c>
      <c r="D9" s="8" t="s">
        <v>262</v>
      </c>
      <c r="E9" s="23" t="s">
        <v>36</v>
      </c>
      <c r="F9" s="23" t="s">
        <v>22</v>
      </c>
      <c r="G9" s="23" t="s">
        <v>37</v>
      </c>
      <c r="H9" s="23" t="s">
        <v>38</v>
      </c>
      <c r="I9" s="24" t="s">
        <v>25</v>
      </c>
      <c r="J9" s="23" t="s">
        <v>26</v>
      </c>
      <c r="K9" s="23">
        <v>0</v>
      </c>
      <c r="L9" s="23" t="s">
        <v>29</v>
      </c>
      <c r="M9" s="23" t="s">
        <v>39</v>
      </c>
      <c r="N9" s="23" t="s">
        <v>29</v>
      </c>
      <c r="O9" s="23" t="s">
        <v>29</v>
      </c>
      <c r="P9" s="23" t="s">
        <v>29</v>
      </c>
      <c r="Q9" s="23" t="s">
        <v>29</v>
      </c>
    </row>
    <row r="10" spans="1:16382" ht="18" customHeight="1" x14ac:dyDescent="0.15">
      <c r="A10" s="23"/>
      <c r="B10" s="8" t="s">
        <v>40</v>
      </c>
      <c r="C10" s="8" t="s">
        <v>33</v>
      </c>
      <c r="D10" s="8" t="s">
        <v>263</v>
      </c>
      <c r="E10" s="23" t="s">
        <v>36</v>
      </c>
      <c r="F10" s="23" t="s">
        <v>22</v>
      </c>
      <c r="G10" s="23" t="s">
        <v>37</v>
      </c>
      <c r="H10" s="23" t="s">
        <v>38</v>
      </c>
      <c r="I10" s="24" t="s">
        <v>25</v>
      </c>
      <c r="J10" s="23" t="s">
        <v>26</v>
      </c>
      <c r="K10" s="23">
        <v>0</v>
      </c>
      <c r="L10" s="23" t="s">
        <v>29</v>
      </c>
      <c r="M10" s="23" t="s">
        <v>39</v>
      </c>
      <c r="N10" s="23" t="s">
        <v>29</v>
      </c>
      <c r="O10" s="23" t="s">
        <v>29</v>
      </c>
      <c r="P10" s="23" t="s">
        <v>29</v>
      </c>
      <c r="Q10" s="23" t="s">
        <v>29</v>
      </c>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c r="XEY10" s="15"/>
      <c r="XEZ10" s="15"/>
      <c r="XFA10" s="15"/>
      <c r="XFB10" s="15"/>
    </row>
    <row r="11" spans="1:16382" ht="18" customHeight="1" x14ac:dyDescent="0.15">
      <c r="A11" s="23"/>
      <c r="B11" s="8" t="s">
        <v>41</v>
      </c>
      <c r="C11" s="8" t="s">
        <v>33</v>
      </c>
      <c r="D11" s="8" t="s">
        <v>264</v>
      </c>
      <c r="E11" s="23" t="s">
        <v>36</v>
      </c>
      <c r="F11" s="23" t="s">
        <v>22</v>
      </c>
      <c r="G11" s="23" t="s">
        <v>37</v>
      </c>
      <c r="H11" s="23" t="s">
        <v>38</v>
      </c>
      <c r="I11" s="24" t="s">
        <v>25</v>
      </c>
      <c r="J11" s="23" t="s">
        <v>26</v>
      </c>
      <c r="K11" s="23">
        <v>0</v>
      </c>
      <c r="L11" s="23" t="s">
        <v>29</v>
      </c>
      <c r="M11" s="23" t="s">
        <v>39</v>
      </c>
      <c r="N11" s="23" t="s">
        <v>29</v>
      </c>
      <c r="O11" s="23" t="s">
        <v>29</v>
      </c>
      <c r="P11" s="23" t="s">
        <v>29</v>
      </c>
      <c r="Q11" s="23" t="s">
        <v>29</v>
      </c>
    </row>
    <row r="12" spans="1:16382" ht="18" customHeight="1" x14ac:dyDescent="0.15">
      <c r="A12" s="23">
        <v>201820499</v>
      </c>
      <c r="B12" s="8" t="s">
        <v>44</v>
      </c>
      <c r="C12" s="8" t="s">
        <v>20</v>
      </c>
      <c r="D12" s="8" t="s">
        <v>265</v>
      </c>
      <c r="E12" s="23" t="s">
        <v>45</v>
      </c>
      <c r="F12" s="23" t="s">
        <v>22</v>
      </c>
      <c r="G12" s="23" t="s">
        <v>37</v>
      </c>
      <c r="H12" s="23" t="s">
        <v>46</v>
      </c>
      <c r="I12" s="24" t="s">
        <v>47</v>
      </c>
      <c r="J12" s="23" t="s">
        <v>26</v>
      </c>
      <c r="K12" s="23">
        <v>5.4</v>
      </c>
      <c r="L12" s="23" t="s">
        <v>29</v>
      </c>
      <c r="M12" s="23" t="s">
        <v>48</v>
      </c>
      <c r="N12" s="23" t="s">
        <v>29</v>
      </c>
      <c r="O12" s="23" t="s">
        <v>29</v>
      </c>
      <c r="P12" s="23" t="s">
        <v>29</v>
      </c>
      <c r="Q12" s="23" t="s">
        <v>29</v>
      </c>
    </row>
    <row r="13" spans="1:16382" ht="18" customHeight="1" x14ac:dyDescent="0.15">
      <c r="A13" s="23"/>
      <c r="B13" s="8" t="s">
        <v>49</v>
      </c>
      <c r="C13" s="8" t="s">
        <v>31</v>
      </c>
      <c r="D13" s="8" t="s">
        <v>266</v>
      </c>
      <c r="E13" s="23" t="s">
        <v>45</v>
      </c>
      <c r="F13" s="23" t="s">
        <v>22</v>
      </c>
      <c r="G13" s="23" t="s">
        <v>37</v>
      </c>
      <c r="H13" s="23" t="s">
        <v>46</v>
      </c>
      <c r="I13" s="24" t="s">
        <v>47</v>
      </c>
      <c r="J13" s="23" t="s">
        <v>26</v>
      </c>
      <c r="K13" s="23">
        <v>5.4</v>
      </c>
      <c r="L13" s="23" t="s">
        <v>29</v>
      </c>
      <c r="M13" s="23" t="s">
        <v>48</v>
      </c>
      <c r="N13" s="23" t="s">
        <v>29</v>
      </c>
      <c r="O13" s="23" t="s">
        <v>29</v>
      </c>
      <c r="P13" s="23" t="s">
        <v>29</v>
      </c>
      <c r="Q13" s="23" t="s">
        <v>29</v>
      </c>
    </row>
    <row r="14" spans="1:16382" ht="18" customHeight="1" x14ac:dyDescent="0.15">
      <c r="A14" s="23"/>
      <c r="B14" s="8" t="s">
        <v>50</v>
      </c>
      <c r="C14" s="8" t="s">
        <v>33</v>
      </c>
      <c r="D14" s="8" t="s">
        <v>267</v>
      </c>
      <c r="E14" s="23" t="s">
        <v>45</v>
      </c>
      <c r="F14" s="23" t="s">
        <v>22</v>
      </c>
      <c r="G14" s="23" t="s">
        <v>37</v>
      </c>
      <c r="H14" s="23" t="s">
        <v>46</v>
      </c>
      <c r="I14" s="24" t="s">
        <v>47</v>
      </c>
      <c r="J14" s="23" t="s">
        <v>26</v>
      </c>
      <c r="K14" s="23">
        <v>5.4</v>
      </c>
      <c r="L14" s="23" t="s">
        <v>29</v>
      </c>
      <c r="M14" s="23" t="s">
        <v>48</v>
      </c>
      <c r="N14" s="23" t="s">
        <v>29</v>
      </c>
      <c r="O14" s="23" t="s">
        <v>29</v>
      </c>
      <c r="P14" s="23" t="s">
        <v>29</v>
      </c>
      <c r="Q14" s="23" t="s">
        <v>29</v>
      </c>
    </row>
    <row r="15" spans="1:16382" ht="18" customHeight="1" x14ac:dyDescent="0.15">
      <c r="A15" s="23"/>
      <c r="B15" s="8" t="s">
        <v>51</v>
      </c>
      <c r="C15" s="8" t="s">
        <v>52</v>
      </c>
      <c r="D15" s="8" t="s">
        <v>268</v>
      </c>
      <c r="E15" s="23" t="s">
        <v>45</v>
      </c>
      <c r="F15" s="23" t="s">
        <v>22</v>
      </c>
      <c r="G15" s="23" t="s">
        <v>37</v>
      </c>
      <c r="H15" s="23" t="s">
        <v>46</v>
      </c>
      <c r="I15" s="24" t="s">
        <v>47</v>
      </c>
      <c r="J15" s="23" t="s">
        <v>26</v>
      </c>
      <c r="K15" s="23">
        <v>5.4</v>
      </c>
      <c r="L15" s="23" t="s">
        <v>29</v>
      </c>
      <c r="M15" s="23" t="s">
        <v>48</v>
      </c>
      <c r="N15" s="23" t="s">
        <v>29</v>
      </c>
      <c r="O15" s="23" t="s">
        <v>29</v>
      </c>
      <c r="P15" s="23" t="s">
        <v>29</v>
      </c>
      <c r="Q15" s="23" t="s">
        <v>29</v>
      </c>
    </row>
    <row r="16" spans="1:16382" ht="18" customHeight="1" x14ac:dyDescent="0.15">
      <c r="A16" s="23"/>
      <c r="B16" s="8" t="s">
        <v>53</v>
      </c>
      <c r="C16" s="8" t="s">
        <v>54</v>
      </c>
      <c r="D16" s="8" t="s">
        <v>269</v>
      </c>
      <c r="E16" s="23" t="s">
        <v>45</v>
      </c>
      <c r="F16" s="23" t="s">
        <v>22</v>
      </c>
      <c r="G16" s="23" t="s">
        <v>37</v>
      </c>
      <c r="H16" s="23" t="s">
        <v>46</v>
      </c>
      <c r="I16" s="24" t="s">
        <v>47</v>
      </c>
      <c r="J16" s="23" t="s">
        <v>26</v>
      </c>
      <c r="K16" s="23">
        <v>5.4</v>
      </c>
      <c r="L16" s="23" t="s">
        <v>29</v>
      </c>
      <c r="M16" s="23" t="s">
        <v>48</v>
      </c>
      <c r="N16" s="23" t="s">
        <v>29</v>
      </c>
      <c r="O16" s="23" t="s">
        <v>29</v>
      </c>
      <c r="P16" s="23" t="s">
        <v>29</v>
      </c>
      <c r="Q16" s="23" t="s">
        <v>29</v>
      </c>
    </row>
    <row r="17" spans="1:17" ht="18" customHeight="1" x14ac:dyDescent="0.15">
      <c r="A17" s="23"/>
      <c r="B17" s="8" t="s">
        <v>55</v>
      </c>
      <c r="C17" s="8" t="s">
        <v>54</v>
      </c>
      <c r="D17" s="8" t="s">
        <v>270</v>
      </c>
      <c r="E17" s="23" t="s">
        <v>45</v>
      </c>
      <c r="F17" s="23" t="s">
        <v>22</v>
      </c>
      <c r="G17" s="23" t="s">
        <v>37</v>
      </c>
      <c r="H17" s="23" t="s">
        <v>46</v>
      </c>
      <c r="I17" s="24" t="s">
        <v>47</v>
      </c>
      <c r="J17" s="23" t="s">
        <v>26</v>
      </c>
      <c r="K17" s="23">
        <v>5.4</v>
      </c>
      <c r="L17" s="23" t="s">
        <v>29</v>
      </c>
      <c r="M17" s="23" t="s">
        <v>48</v>
      </c>
      <c r="N17" s="23" t="s">
        <v>29</v>
      </c>
      <c r="O17" s="23" t="s">
        <v>29</v>
      </c>
      <c r="P17" s="23" t="s">
        <v>29</v>
      </c>
      <c r="Q17" s="23" t="s">
        <v>29</v>
      </c>
    </row>
    <row r="18" spans="1:17" ht="18" customHeight="1" x14ac:dyDescent="0.15">
      <c r="A18" s="23">
        <v>201820504</v>
      </c>
      <c r="B18" s="8" t="s">
        <v>56</v>
      </c>
      <c r="C18" s="8" t="s">
        <v>20</v>
      </c>
      <c r="D18" s="8" t="s">
        <v>271</v>
      </c>
      <c r="E18" s="23" t="s">
        <v>57</v>
      </c>
      <c r="F18" s="23" t="s">
        <v>22</v>
      </c>
      <c r="G18" s="23" t="s">
        <v>58</v>
      </c>
      <c r="H18" s="23" t="s">
        <v>59</v>
      </c>
      <c r="I18" s="24" t="s">
        <v>25</v>
      </c>
      <c r="J18" s="23" t="s">
        <v>26</v>
      </c>
      <c r="K18" s="23">
        <v>0</v>
      </c>
      <c r="L18" s="23" t="s">
        <v>29</v>
      </c>
      <c r="M18" s="23" t="s">
        <v>60</v>
      </c>
      <c r="N18" s="23" t="s">
        <v>29</v>
      </c>
      <c r="O18" s="23" t="s">
        <v>29</v>
      </c>
      <c r="P18" s="23" t="s">
        <v>29</v>
      </c>
      <c r="Q18" s="23" t="s">
        <v>29</v>
      </c>
    </row>
    <row r="19" spans="1:17" ht="18" customHeight="1" x14ac:dyDescent="0.15">
      <c r="A19" s="23"/>
      <c r="B19" s="8" t="s">
        <v>61</v>
      </c>
      <c r="C19" s="8" t="s">
        <v>62</v>
      </c>
      <c r="D19" s="8" t="s">
        <v>272</v>
      </c>
      <c r="E19" s="23" t="s">
        <v>57</v>
      </c>
      <c r="F19" s="23" t="s">
        <v>22</v>
      </c>
      <c r="G19" s="23" t="s">
        <v>58</v>
      </c>
      <c r="H19" s="23" t="s">
        <v>59</v>
      </c>
      <c r="I19" s="24" t="s">
        <v>25</v>
      </c>
      <c r="J19" s="23" t="s">
        <v>26</v>
      </c>
      <c r="K19" s="23">
        <v>0</v>
      </c>
      <c r="L19" s="23" t="s">
        <v>29</v>
      </c>
      <c r="M19" s="23" t="s">
        <v>60</v>
      </c>
      <c r="N19" s="23" t="s">
        <v>29</v>
      </c>
      <c r="O19" s="23" t="s">
        <v>29</v>
      </c>
      <c r="P19" s="23" t="s">
        <v>29</v>
      </c>
      <c r="Q19" s="23" t="s">
        <v>29</v>
      </c>
    </row>
    <row r="20" spans="1:17" ht="18" customHeight="1" x14ac:dyDescent="0.15">
      <c r="A20" s="23">
        <v>201820529</v>
      </c>
      <c r="B20" s="8" t="s">
        <v>63</v>
      </c>
      <c r="C20" s="8" t="s">
        <v>20</v>
      </c>
      <c r="D20" s="8" t="s">
        <v>273</v>
      </c>
      <c r="E20" s="23" t="s">
        <v>57</v>
      </c>
      <c r="F20" s="23" t="s">
        <v>22</v>
      </c>
      <c r="G20" s="23" t="s">
        <v>64</v>
      </c>
      <c r="H20" s="23" t="s">
        <v>65</v>
      </c>
      <c r="I20" s="24" t="s">
        <v>25</v>
      </c>
      <c r="J20" s="23" t="s">
        <v>26</v>
      </c>
      <c r="K20" s="23">
        <v>0</v>
      </c>
      <c r="L20" s="23" t="s">
        <v>29</v>
      </c>
      <c r="M20" s="23" t="s">
        <v>66</v>
      </c>
      <c r="N20" s="23" t="s">
        <v>29</v>
      </c>
      <c r="O20" s="23" t="s">
        <v>29</v>
      </c>
      <c r="P20" s="23" t="s">
        <v>29</v>
      </c>
      <c r="Q20" s="23" t="s">
        <v>29</v>
      </c>
    </row>
    <row r="21" spans="1:17" ht="18" customHeight="1" x14ac:dyDescent="0.15">
      <c r="A21" s="23"/>
      <c r="B21" s="8" t="s">
        <v>67</v>
      </c>
      <c r="C21" s="8" t="s">
        <v>68</v>
      </c>
      <c r="D21" s="8" t="s">
        <v>274</v>
      </c>
      <c r="E21" s="23" t="s">
        <v>57</v>
      </c>
      <c r="F21" s="23" t="s">
        <v>22</v>
      </c>
      <c r="G21" s="23" t="s">
        <v>64</v>
      </c>
      <c r="H21" s="23" t="s">
        <v>65</v>
      </c>
      <c r="I21" s="24" t="s">
        <v>25</v>
      </c>
      <c r="J21" s="23" t="s">
        <v>26</v>
      </c>
      <c r="K21" s="23">
        <v>0</v>
      </c>
      <c r="L21" s="23" t="s">
        <v>29</v>
      </c>
      <c r="M21" s="23" t="s">
        <v>66</v>
      </c>
      <c r="N21" s="23" t="s">
        <v>29</v>
      </c>
      <c r="O21" s="23" t="s">
        <v>29</v>
      </c>
      <c r="P21" s="23" t="s">
        <v>29</v>
      </c>
      <c r="Q21" s="23" t="s">
        <v>29</v>
      </c>
    </row>
    <row r="22" spans="1:17" ht="18" customHeight="1" x14ac:dyDescent="0.15">
      <c r="A22" s="8">
        <v>201820503</v>
      </c>
      <c r="B22" s="8" t="s">
        <v>70</v>
      </c>
      <c r="C22" s="8" t="s">
        <v>20</v>
      </c>
      <c r="D22" s="8" t="s">
        <v>275</v>
      </c>
      <c r="E22" s="8" t="s">
        <v>42</v>
      </c>
      <c r="F22" s="8" t="s">
        <v>22</v>
      </c>
      <c r="G22" s="8" t="s">
        <v>58</v>
      </c>
      <c r="H22" s="8" t="s">
        <v>71</v>
      </c>
      <c r="I22" s="14" t="s">
        <v>25</v>
      </c>
      <c r="J22" s="8" t="s">
        <v>26</v>
      </c>
      <c r="K22" s="8">
        <v>0</v>
      </c>
      <c r="L22" s="8" t="s">
        <v>27</v>
      </c>
      <c r="M22" s="8" t="s">
        <v>43</v>
      </c>
      <c r="N22" s="8" t="s">
        <v>29</v>
      </c>
      <c r="O22" s="8" t="s">
        <v>29</v>
      </c>
      <c r="P22" s="8" t="s">
        <v>29</v>
      </c>
      <c r="Q22" s="8" t="s">
        <v>29</v>
      </c>
    </row>
    <row r="23" spans="1:17" ht="18" customHeight="1" x14ac:dyDescent="0.15">
      <c r="A23" s="23" t="s">
        <v>72</v>
      </c>
      <c r="B23" s="8" t="s">
        <v>73</v>
      </c>
      <c r="C23" s="8" t="s">
        <v>20</v>
      </c>
      <c r="D23" s="8" t="s">
        <v>276</v>
      </c>
      <c r="E23" s="23">
        <v>3</v>
      </c>
      <c r="F23" s="23" t="s">
        <v>22</v>
      </c>
      <c r="G23" s="23" t="s">
        <v>23</v>
      </c>
      <c r="H23" s="23" t="s">
        <v>74</v>
      </c>
      <c r="I23" s="24" t="s">
        <v>307</v>
      </c>
      <c r="J23" s="23" t="s">
        <v>26</v>
      </c>
      <c r="K23" s="23">
        <v>13.67</v>
      </c>
      <c r="L23" s="23" t="s">
        <v>29</v>
      </c>
      <c r="M23" s="23">
        <v>1386.87</v>
      </c>
      <c r="N23" s="23" t="s">
        <v>29</v>
      </c>
      <c r="O23" s="23" t="s">
        <v>29</v>
      </c>
      <c r="P23" s="23" t="s">
        <v>29</v>
      </c>
      <c r="Q23" s="23" t="s">
        <v>29</v>
      </c>
    </row>
    <row r="24" spans="1:17" ht="18" customHeight="1" x14ac:dyDescent="0.15">
      <c r="A24" s="23"/>
      <c r="B24" s="8" t="s">
        <v>76</v>
      </c>
      <c r="C24" s="8" t="s">
        <v>69</v>
      </c>
      <c r="D24" s="8" t="s">
        <v>277</v>
      </c>
      <c r="E24" s="23">
        <v>3</v>
      </c>
      <c r="F24" s="23" t="s">
        <v>22</v>
      </c>
      <c r="G24" s="23" t="s">
        <v>23</v>
      </c>
      <c r="H24" s="23" t="s">
        <v>74</v>
      </c>
      <c r="I24" s="24" t="s">
        <v>75</v>
      </c>
      <c r="J24" s="23" t="s">
        <v>26</v>
      </c>
      <c r="K24" s="23">
        <v>13.67</v>
      </c>
      <c r="L24" s="23" t="s">
        <v>29</v>
      </c>
      <c r="M24" s="23">
        <v>1386.87</v>
      </c>
      <c r="N24" s="23" t="s">
        <v>29</v>
      </c>
      <c r="O24" s="23" t="s">
        <v>29</v>
      </c>
      <c r="P24" s="23" t="s">
        <v>29</v>
      </c>
      <c r="Q24" s="23" t="s">
        <v>29</v>
      </c>
    </row>
    <row r="25" spans="1:17" ht="18" customHeight="1" x14ac:dyDescent="0.15">
      <c r="A25" s="23"/>
      <c r="B25" s="8" t="s">
        <v>77</v>
      </c>
      <c r="C25" s="8" t="s">
        <v>68</v>
      </c>
      <c r="D25" s="8" t="s">
        <v>278</v>
      </c>
      <c r="E25" s="23">
        <v>3</v>
      </c>
      <c r="F25" s="23" t="s">
        <v>22</v>
      </c>
      <c r="G25" s="23" t="s">
        <v>23</v>
      </c>
      <c r="H25" s="23" t="s">
        <v>74</v>
      </c>
      <c r="I25" s="24" t="s">
        <v>75</v>
      </c>
      <c r="J25" s="23" t="s">
        <v>26</v>
      </c>
      <c r="K25" s="23">
        <v>13.67</v>
      </c>
      <c r="L25" s="23" t="s">
        <v>29</v>
      </c>
      <c r="M25" s="23">
        <v>1386.87</v>
      </c>
      <c r="N25" s="23" t="s">
        <v>29</v>
      </c>
      <c r="O25" s="23" t="s">
        <v>29</v>
      </c>
      <c r="P25" s="23" t="s">
        <v>29</v>
      </c>
      <c r="Q25" s="23" t="s">
        <v>29</v>
      </c>
    </row>
    <row r="26" spans="1:17" ht="18" customHeight="1" x14ac:dyDescent="0.15">
      <c r="A26" s="23" t="s">
        <v>78</v>
      </c>
      <c r="B26" s="8" t="s">
        <v>79</v>
      </c>
      <c r="C26" s="8" t="s">
        <v>20</v>
      </c>
      <c r="D26" s="8" t="s">
        <v>279</v>
      </c>
      <c r="E26" s="23">
        <v>2</v>
      </c>
      <c r="F26" s="23" t="s">
        <v>80</v>
      </c>
      <c r="G26" s="23" t="s">
        <v>64</v>
      </c>
      <c r="H26" s="23" t="s">
        <v>65</v>
      </c>
      <c r="I26" s="24" t="s">
        <v>25</v>
      </c>
      <c r="J26" s="23" t="s">
        <v>26</v>
      </c>
      <c r="K26" s="23">
        <v>0</v>
      </c>
      <c r="L26" s="23" t="s">
        <v>29</v>
      </c>
      <c r="M26" s="23">
        <v>1900</v>
      </c>
      <c r="N26" s="23" t="s">
        <v>29</v>
      </c>
      <c r="O26" s="23" t="s">
        <v>29</v>
      </c>
      <c r="P26" s="23" t="s">
        <v>29</v>
      </c>
      <c r="Q26" s="23" t="s">
        <v>29</v>
      </c>
    </row>
    <row r="27" spans="1:17" ht="18" customHeight="1" x14ac:dyDescent="0.15">
      <c r="A27" s="23"/>
      <c r="B27" s="8" t="s">
        <v>81</v>
      </c>
      <c r="C27" s="8" t="s">
        <v>31</v>
      </c>
      <c r="D27" s="8" t="s">
        <v>280</v>
      </c>
      <c r="E27" s="23">
        <v>2</v>
      </c>
      <c r="F27" s="23" t="s">
        <v>80</v>
      </c>
      <c r="G27" s="23" t="s">
        <v>64</v>
      </c>
      <c r="H27" s="23" t="s">
        <v>65</v>
      </c>
      <c r="I27" s="24" t="s">
        <v>25</v>
      </c>
      <c r="J27" s="23" t="s">
        <v>26</v>
      </c>
      <c r="K27" s="23">
        <v>0</v>
      </c>
      <c r="L27" s="23" t="s">
        <v>29</v>
      </c>
      <c r="M27" s="23">
        <v>1900</v>
      </c>
      <c r="N27" s="23" t="s">
        <v>29</v>
      </c>
      <c r="O27" s="23" t="s">
        <v>29</v>
      </c>
      <c r="P27" s="23" t="s">
        <v>29</v>
      </c>
      <c r="Q27" s="23" t="s">
        <v>29</v>
      </c>
    </row>
    <row r="28" spans="1:17" ht="18" customHeight="1" x14ac:dyDescent="0.15">
      <c r="A28" s="23" t="s">
        <v>82</v>
      </c>
      <c r="B28" s="8" t="s">
        <v>83</v>
      </c>
      <c r="C28" s="8" t="s">
        <v>20</v>
      </c>
      <c r="D28" s="8" t="s">
        <v>281</v>
      </c>
      <c r="E28" s="23">
        <v>4</v>
      </c>
      <c r="F28" s="23" t="s">
        <v>22</v>
      </c>
      <c r="G28" s="23" t="s">
        <v>58</v>
      </c>
      <c r="H28" s="23" t="s">
        <v>71</v>
      </c>
      <c r="I28" s="24" t="s">
        <v>25</v>
      </c>
      <c r="J28" s="23" t="s">
        <v>26</v>
      </c>
      <c r="K28" s="23">
        <v>0</v>
      </c>
      <c r="L28" s="23" t="s">
        <v>29</v>
      </c>
      <c r="M28" s="23">
        <v>1350</v>
      </c>
      <c r="N28" s="23" t="s">
        <v>29</v>
      </c>
      <c r="O28" s="23" t="s">
        <v>29</v>
      </c>
      <c r="P28" s="23" t="s">
        <v>29</v>
      </c>
      <c r="Q28" s="23" t="s">
        <v>29</v>
      </c>
    </row>
    <row r="29" spans="1:17" ht="18" customHeight="1" x14ac:dyDescent="0.15">
      <c r="A29" s="23"/>
      <c r="B29" s="8" t="s">
        <v>84</v>
      </c>
      <c r="C29" s="8" t="s">
        <v>31</v>
      </c>
      <c r="D29" s="8" t="s">
        <v>282</v>
      </c>
      <c r="E29" s="23">
        <v>4</v>
      </c>
      <c r="F29" s="23" t="s">
        <v>22</v>
      </c>
      <c r="G29" s="23" t="s">
        <v>58</v>
      </c>
      <c r="H29" s="23" t="s">
        <v>71</v>
      </c>
      <c r="I29" s="24" t="s">
        <v>25</v>
      </c>
      <c r="J29" s="23" t="s">
        <v>26</v>
      </c>
      <c r="K29" s="23">
        <v>0</v>
      </c>
      <c r="L29" s="23" t="s">
        <v>29</v>
      </c>
      <c r="M29" s="23">
        <v>1350</v>
      </c>
      <c r="N29" s="23" t="s">
        <v>29</v>
      </c>
      <c r="O29" s="23" t="s">
        <v>29</v>
      </c>
      <c r="P29" s="23" t="s">
        <v>29</v>
      </c>
      <c r="Q29" s="23" t="s">
        <v>29</v>
      </c>
    </row>
    <row r="30" spans="1:17" ht="18" customHeight="1" x14ac:dyDescent="0.15">
      <c r="A30" s="23"/>
      <c r="B30" s="8" t="s">
        <v>85</v>
      </c>
      <c r="C30" s="8" t="s">
        <v>33</v>
      </c>
      <c r="D30" s="8" t="s">
        <v>283</v>
      </c>
      <c r="E30" s="23">
        <v>4</v>
      </c>
      <c r="F30" s="23" t="s">
        <v>22</v>
      </c>
      <c r="G30" s="23" t="s">
        <v>58</v>
      </c>
      <c r="H30" s="23" t="s">
        <v>71</v>
      </c>
      <c r="I30" s="24" t="s">
        <v>25</v>
      </c>
      <c r="J30" s="23" t="s">
        <v>26</v>
      </c>
      <c r="K30" s="23">
        <v>0</v>
      </c>
      <c r="L30" s="23" t="s">
        <v>29</v>
      </c>
      <c r="M30" s="23">
        <v>1350</v>
      </c>
      <c r="N30" s="23" t="s">
        <v>29</v>
      </c>
      <c r="O30" s="23" t="s">
        <v>29</v>
      </c>
      <c r="P30" s="23" t="s">
        <v>29</v>
      </c>
      <c r="Q30" s="23" t="s">
        <v>29</v>
      </c>
    </row>
    <row r="31" spans="1:17" ht="18" customHeight="1" x14ac:dyDescent="0.15">
      <c r="A31" s="23"/>
      <c r="B31" s="8" t="s">
        <v>86</v>
      </c>
      <c r="C31" s="8" t="s">
        <v>33</v>
      </c>
      <c r="D31" s="8" t="s">
        <v>283</v>
      </c>
      <c r="E31" s="23">
        <v>4</v>
      </c>
      <c r="F31" s="23" t="s">
        <v>22</v>
      </c>
      <c r="G31" s="23" t="s">
        <v>58</v>
      </c>
      <c r="H31" s="23" t="s">
        <v>71</v>
      </c>
      <c r="I31" s="24" t="s">
        <v>25</v>
      </c>
      <c r="J31" s="23" t="s">
        <v>26</v>
      </c>
      <c r="K31" s="23">
        <v>0</v>
      </c>
      <c r="L31" s="23" t="s">
        <v>29</v>
      </c>
      <c r="M31" s="23">
        <v>1350</v>
      </c>
      <c r="N31" s="23" t="s">
        <v>29</v>
      </c>
      <c r="O31" s="23" t="s">
        <v>29</v>
      </c>
      <c r="P31" s="23" t="s">
        <v>29</v>
      </c>
      <c r="Q31" s="23" t="s">
        <v>29</v>
      </c>
    </row>
    <row r="32" spans="1:17" ht="18" customHeight="1" x14ac:dyDescent="0.15">
      <c r="A32" s="8" t="s">
        <v>87</v>
      </c>
      <c r="B32" s="8" t="s">
        <v>88</v>
      </c>
      <c r="C32" s="8" t="s">
        <v>20</v>
      </c>
      <c r="D32" s="8" t="s">
        <v>284</v>
      </c>
      <c r="E32" s="8">
        <v>1</v>
      </c>
      <c r="F32" s="8" t="s">
        <v>80</v>
      </c>
      <c r="G32" s="8" t="s">
        <v>89</v>
      </c>
      <c r="H32" s="8" t="s">
        <v>90</v>
      </c>
      <c r="I32" s="14" t="s">
        <v>25</v>
      </c>
      <c r="J32" s="8" t="s">
        <v>26</v>
      </c>
      <c r="K32" s="8">
        <v>0</v>
      </c>
      <c r="L32" s="8" t="s">
        <v>29</v>
      </c>
      <c r="M32" s="8">
        <v>1106.56</v>
      </c>
      <c r="N32" s="8" t="s">
        <v>29</v>
      </c>
      <c r="O32" s="8" t="s">
        <v>29</v>
      </c>
      <c r="P32" s="8" t="s">
        <v>29</v>
      </c>
      <c r="Q32" s="8" t="s">
        <v>29</v>
      </c>
    </row>
    <row r="33" spans="1:17" ht="18" customHeight="1" x14ac:dyDescent="0.15">
      <c r="A33" s="23" t="s">
        <v>91</v>
      </c>
      <c r="B33" s="8" t="s">
        <v>92</v>
      </c>
      <c r="C33" s="8" t="s">
        <v>20</v>
      </c>
      <c r="D33" s="8" t="s">
        <v>285</v>
      </c>
      <c r="E33" s="23">
        <v>2</v>
      </c>
      <c r="F33" s="23" t="s">
        <v>22</v>
      </c>
      <c r="G33" s="23" t="s">
        <v>58</v>
      </c>
      <c r="H33" s="23" t="s">
        <v>93</v>
      </c>
      <c r="I33" s="24" t="s">
        <v>25</v>
      </c>
      <c r="J33" s="23" t="s">
        <v>26</v>
      </c>
      <c r="K33" s="23">
        <v>0</v>
      </c>
      <c r="L33" s="23" t="s">
        <v>29</v>
      </c>
      <c r="M33" s="23">
        <v>1000</v>
      </c>
      <c r="N33" s="23" t="s">
        <v>29</v>
      </c>
      <c r="O33" s="23" t="s">
        <v>29</v>
      </c>
      <c r="P33" s="23" t="s">
        <v>29</v>
      </c>
      <c r="Q33" s="23" t="s">
        <v>29</v>
      </c>
    </row>
    <row r="34" spans="1:17" ht="18" customHeight="1" x14ac:dyDescent="0.15">
      <c r="A34" s="23"/>
      <c r="B34" s="8" t="s">
        <v>94</v>
      </c>
      <c r="C34" s="8" t="s">
        <v>68</v>
      </c>
      <c r="D34" s="8" t="s">
        <v>286</v>
      </c>
      <c r="E34" s="23">
        <v>2</v>
      </c>
      <c r="F34" s="23" t="s">
        <v>22</v>
      </c>
      <c r="G34" s="23" t="s">
        <v>58</v>
      </c>
      <c r="H34" s="23" t="s">
        <v>93</v>
      </c>
      <c r="I34" s="24" t="s">
        <v>25</v>
      </c>
      <c r="J34" s="23" t="s">
        <v>26</v>
      </c>
      <c r="K34" s="23">
        <v>0</v>
      </c>
      <c r="L34" s="23" t="s">
        <v>29</v>
      </c>
      <c r="M34" s="23">
        <v>1000</v>
      </c>
      <c r="N34" s="23" t="s">
        <v>29</v>
      </c>
      <c r="O34" s="23" t="s">
        <v>29</v>
      </c>
      <c r="P34" s="23" t="s">
        <v>29</v>
      </c>
      <c r="Q34" s="23" t="s">
        <v>29</v>
      </c>
    </row>
    <row r="35" spans="1:17" ht="18.75" x14ac:dyDescent="0.15">
      <c r="A35" s="23" t="s">
        <v>95</v>
      </c>
      <c r="B35" s="8" t="s">
        <v>96</v>
      </c>
      <c r="C35" s="8" t="s">
        <v>20</v>
      </c>
      <c r="D35" s="8" t="s">
        <v>287</v>
      </c>
      <c r="E35" s="23">
        <v>3</v>
      </c>
      <c r="F35" s="23" t="s">
        <v>80</v>
      </c>
      <c r="G35" s="23" t="s">
        <v>89</v>
      </c>
      <c r="H35" s="23" t="s">
        <v>97</v>
      </c>
      <c r="I35" s="24" t="s">
        <v>25</v>
      </c>
      <c r="J35" s="23" t="s">
        <v>26</v>
      </c>
      <c r="K35" s="23">
        <v>0</v>
      </c>
      <c r="L35" s="23" t="s">
        <v>29</v>
      </c>
      <c r="M35" s="23">
        <v>1033.33</v>
      </c>
      <c r="N35" s="23" t="s">
        <v>29</v>
      </c>
      <c r="O35" s="23" t="s">
        <v>29</v>
      </c>
      <c r="P35" s="23" t="s">
        <v>29</v>
      </c>
      <c r="Q35" s="23" t="s">
        <v>29</v>
      </c>
    </row>
    <row r="36" spans="1:17" ht="18" customHeight="1" x14ac:dyDescent="0.15">
      <c r="A36" s="23"/>
      <c r="B36" s="8" t="s">
        <v>98</v>
      </c>
      <c r="C36" s="8" t="s">
        <v>69</v>
      </c>
      <c r="D36" s="8" t="s">
        <v>288</v>
      </c>
      <c r="E36" s="23">
        <v>3</v>
      </c>
      <c r="F36" s="23" t="s">
        <v>80</v>
      </c>
      <c r="G36" s="23" t="s">
        <v>89</v>
      </c>
      <c r="H36" s="23" t="s">
        <v>97</v>
      </c>
      <c r="I36" s="24" t="s">
        <v>25</v>
      </c>
      <c r="J36" s="23" t="s">
        <v>26</v>
      </c>
      <c r="K36" s="23">
        <v>0</v>
      </c>
      <c r="L36" s="23" t="s">
        <v>29</v>
      </c>
      <c r="M36" s="23">
        <v>1033.33</v>
      </c>
      <c r="N36" s="23" t="s">
        <v>29</v>
      </c>
      <c r="O36" s="23" t="s">
        <v>29</v>
      </c>
      <c r="P36" s="23" t="s">
        <v>29</v>
      </c>
      <c r="Q36" s="23" t="s">
        <v>29</v>
      </c>
    </row>
    <row r="37" spans="1:17" ht="18" customHeight="1" x14ac:dyDescent="0.15">
      <c r="A37" s="23"/>
      <c r="B37" s="8" t="s">
        <v>99</v>
      </c>
      <c r="C37" s="8" t="s">
        <v>68</v>
      </c>
      <c r="D37" s="8" t="s">
        <v>289</v>
      </c>
      <c r="E37" s="23">
        <v>3</v>
      </c>
      <c r="F37" s="23" t="s">
        <v>80</v>
      </c>
      <c r="G37" s="23" t="s">
        <v>89</v>
      </c>
      <c r="H37" s="23" t="s">
        <v>97</v>
      </c>
      <c r="I37" s="24" t="s">
        <v>25</v>
      </c>
      <c r="J37" s="23" t="s">
        <v>26</v>
      </c>
      <c r="K37" s="23">
        <v>0</v>
      </c>
      <c r="L37" s="23" t="s">
        <v>29</v>
      </c>
      <c r="M37" s="23">
        <v>1033.33</v>
      </c>
      <c r="N37" s="23" t="s">
        <v>29</v>
      </c>
      <c r="O37" s="23" t="s">
        <v>29</v>
      </c>
      <c r="P37" s="23" t="s">
        <v>29</v>
      </c>
      <c r="Q37" s="23" t="s">
        <v>29</v>
      </c>
    </row>
    <row r="38" spans="1:17" ht="18" customHeight="1" x14ac:dyDescent="0.15">
      <c r="A38" s="8" t="s">
        <v>100</v>
      </c>
      <c r="B38" s="8" t="s">
        <v>101</v>
      </c>
      <c r="C38" s="8" t="s">
        <v>20</v>
      </c>
      <c r="D38" s="8" t="s">
        <v>290</v>
      </c>
      <c r="E38" s="8">
        <v>1</v>
      </c>
      <c r="F38" s="8" t="s">
        <v>22</v>
      </c>
      <c r="G38" s="8" t="s">
        <v>58</v>
      </c>
      <c r="H38" s="8" t="s">
        <v>102</v>
      </c>
      <c r="I38" s="14" t="s">
        <v>25</v>
      </c>
      <c r="J38" s="8" t="s">
        <v>26</v>
      </c>
      <c r="K38" s="8">
        <v>0</v>
      </c>
      <c r="L38" s="8" t="s">
        <v>29</v>
      </c>
      <c r="M38" s="8">
        <v>2760.39</v>
      </c>
      <c r="N38" s="8" t="s">
        <v>29</v>
      </c>
      <c r="O38" s="8" t="s">
        <v>29</v>
      </c>
      <c r="P38" s="8" t="s">
        <v>29</v>
      </c>
      <c r="Q38" s="8" t="s">
        <v>29</v>
      </c>
    </row>
    <row r="39" spans="1:17" ht="18" customHeight="1" x14ac:dyDescent="0.15">
      <c r="A39" s="23" t="s">
        <v>103</v>
      </c>
      <c r="B39" s="8" t="s">
        <v>104</v>
      </c>
      <c r="C39" s="8" t="s">
        <v>20</v>
      </c>
      <c r="D39" s="8" t="s">
        <v>291</v>
      </c>
      <c r="E39" s="23">
        <v>2</v>
      </c>
      <c r="F39" s="23" t="s">
        <v>22</v>
      </c>
      <c r="G39" s="23" t="s">
        <v>23</v>
      </c>
      <c r="H39" s="23" t="s">
        <v>105</v>
      </c>
      <c r="I39" s="24" t="s">
        <v>25</v>
      </c>
      <c r="J39" s="23" t="s">
        <v>26</v>
      </c>
      <c r="K39" s="23">
        <v>0</v>
      </c>
      <c r="L39" s="23" t="s">
        <v>29</v>
      </c>
      <c r="M39" s="23">
        <v>1004.42</v>
      </c>
      <c r="N39" s="23" t="s">
        <v>29</v>
      </c>
      <c r="O39" s="23" t="s">
        <v>29</v>
      </c>
      <c r="P39" s="23" t="s">
        <v>29</v>
      </c>
      <c r="Q39" s="23" t="s">
        <v>29</v>
      </c>
    </row>
    <row r="40" spans="1:17" ht="18" customHeight="1" x14ac:dyDescent="0.15">
      <c r="A40" s="23"/>
      <c r="B40" s="8" t="s">
        <v>106</v>
      </c>
      <c r="C40" s="8" t="s">
        <v>31</v>
      </c>
      <c r="D40" s="8" t="s">
        <v>292</v>
      </c>
      <c r="E40" s="23">
        <v>2</v>
      </c>
      <c r="F40" s="23" t="s">
        <v>22</v>
      </c>
      <c r="G40" s="23" t="s">
        <v>23</v>
      </c>
      <c r="H40" s="23" t="s">
        <v>105</v>
      </c>
      <c r="I40" s="24" t="s">
        <v>25</v>
      </c>
      <c r="J40" s="23" t="s">
        <v>26</v>
      </c>
      <c r="K40" s="23">
        <v>0</v>
      </c>
      <c r="L40" s="23" t="s">
        <v>29</v>
      </c>
      <c r="M40" s="23">
        <v>1004.42</v>
      </c>
      <c r="N40" s="23" t="s">
        <v>29</v>
      </c>
      <c r="O40" s="23" t="s">
        <v>29</v>
      </c>
      <c r="P40" s="23" t="s">
        <v>29</v>
      </c>
      <c r="Q40" s="23" t="s">
        <v>29</v>
      </c>
    </row>
    <row r="41" spans="1:17" ht="18" customHeight="1" x14ac:dyDescent="0.15">
      <c r="A41" s="23" t="s">
        <v>107</v>
      </c>
      <c r="B41" s="8" t="s">
        <v>108</v>
      </c>
      <c r="C41" s="8" t="s">
        <v>20</v>
      </c>
      <c r="D41" s="8" t="s">
        <v>293</v>
      </c>
      <c r="E41" s="23">
        <v>2</v>
      </c>
      <c r="F41" s="23" t="s">
        <v>22</v>
      </c>
      <c r="G41" s="23" t="s">
        <v>58</v>
      </c>
      <c r="H41" s="23" t="s">
        <v>109</v>
      </c>
      <c r="I41" s="24" t="s">
        <v>25</v>
      </c>
      <c r="J41" s="23" t="s">
        <v>26</v>
      </c>
      <c r="K41" s="23">
        <v>0</v>
      </c>
      <c r="L41" s="23" t="s">
        <v>29</v>
      </c>
      <c r="M41" s="23">
        <v>1562.52</v>
      </c>
      <c r="N41" s="23" t="s">
        <v>29</v>
      </c>
      <c r="O41" s="23" t="s">
        <v>29</v>
      </c>
      <c r="P41" s="23" t="s">
        <v>29</v>
      </c>
      <c r="Q41" s="23" t="s">
        <v>29</v>
      </c>
    </row>
    <row r="42" spans="1:17" ht="18" customHeight="1" x14ac:dyDescent="0.15">
      <c r="A42" s="23"/>
      <c r="B42" s="8" t="s">
        <v>110</v>
      </c>
      <c r="C42" s="8" t="s">
        <v>33</v>
      </c>
      <c r="D42" s="8" t="s">
        <v>294</v>
      </c>
      <c r="E42" s="23">
        <v>2</v>
      </c>
      <c r="F42" s="23" t="s">
        <v>22</v>
      </c>
      <c r="G42" s="23" t="s">
        <v>58</v>
      </c>
      <c r="H42" s="23" t="s">
        <v>109</v>
      </c>
      <c r="I42" s="24" t="s">
        <v>25</v>
      </c>
      <c r="J42" s="23" t="s">
        <v>26</v>
      </c>
      <c r="K42" s="23">
        <v>0</v>
      </c>
      <c r="L42" s="23" t="s">
        <v>29</v>
      </c>
      <c r="M42" s="23">
        <v>1562.52</v>
      </c>
      <c r="N42" s="23" t="s">
        <v>29</v>
      </c>
      <c r="O42" s="23" t="s">
        <v>29</v>
      </c>
      <c r="P42" s="23" t="s">
        <v>29</v>
      </c>
      <c r="Q42" s="23" t="s">
        <v>29</v>
      </c>
    </row>
    <row r="43" spans="1:17" ht="18" customHeight="1" x14ac:dyDescent="0.15">
      <c r="A43" s="23" t="s">
        <v>111</v>
      </c>
      <c r="B43" s="8" t="s">
        <v>112</v>
      </c>
      <c r="C43" s="8" t="s">
        <v>20</v>
      </c>
      <c r="D43" s="8" t="s">
        <v>295</v>
      </c>
      <c r="E43" s="23">
        <v>4</v>
      </c>
      <c r="F43" s="23" t="s">
        <v>22</v>
      </c>
      <c r="G43" s="23" t="s">
        <v>37</v>
      </c>
      <c r="H43" s="23" t="s">
        <v>113</v>
      </c>
      <c r="I43" s="24" t="s">
        <v>25</v>
      </c>
      <c r="J43" s="23" t="s">
        <v>26</v>
      </c>
      <c r="K43" s="23">
        <v>0</v>
      </c>
      <c r="L43" s="23" t="s">
        <v>29</v>
      </c>
      <c r="M43" s="23">
        <v>1375</v>
      </c>
      <c r="N43" s="23" t="s">
        <v>29</v>
      </c>
      <c r="O43" s="23" t="s">
        <v>29</v>
      </c>
      <c r="P43" s="23" t="s">
        <v>29</v>
      </c>
      <c r="Q43" s="23" t="s">
        <v>29</v>
      </c>
    </row>
    <row r="44" spans="1:17" ht="18" customHeight="1" x14ac:dyDescent="0.15">
      <c r="A44" s="23"/>
      <c r="B44" s="8" t="s">
        <v>114</v>
      </c>
      <c r="C44" s="8" t="s">
        <v>68</v>
      </c>
      <c r="D44" s="8" t="s">
        <v>296</v>
      </c>
      <c r="E44" s="23">
        <v>4</v>
      </c>
      <c r="F44" s="23" t="s">
        <v>22</v>
      </c>
      <c r="G44" s="23" t="s">
        <v>37</v>
      </c>
      <c r="H44" s="23" t="s">
        <v>113</v>
      </c>
      <c r="I44" s="24" t="s">
        <v>25</v>
      </c>
      <c r="J44" s="23" t="s">
        <v>26</v>
      </c>
      <c r="K44" s="23">
        <v>0</v>
      </c>
      <c r="L44" s="23" t="s">
        <v>29</v>
      </c>
      <c r="M44" s="23">
        <v>1375</v>
      </c>
      <c r="N44" s="23" t="s">
        <v>29</v>
      </c>
      <c r="O44" s="23" t="s">
        <v>29</v>
      </c>
      <c r="P44" s="23" t="s">
        <v>29</v>
      </c>
      <c r="Q44" s="23" t="s">
        <v>29</v>
      </c>
    </row>
    <row r="45" spans="1:17" ht="18" customHeight="1" x14ac:dyDescent="0.15">
      <c r="A45" s="23"/>
      <c r="B45" s="8" t="s">
        <v>115</v>
      </c>
      <c r="C45" s="8" t="s">
        <v>33</v>
      </c>
      <c r="D45" s="8" t="s">
        <v>297</v>
      </c>
      <c r="E45" s="23">
        <v>4</v>
      </c>
      <c r="F45" s="23" t="s">
        <v>22</v>
      </c>
      <c r="G45" s="23" t="s">
        <v>37</v>
      </c>
      <c r="H45" s="23" t="s">
        <v>113</v>
      </c>
      <c r="I45" s="24" t="s">
        <v>25</v>
      </c>
      <c r="J45" s="23" t="s">
        <v>26</v>
      </c>
      <c r="K45" s="23">
        <v>0</v>
      </c>
      <c r="L45" s="23" t="s">
        <v>29</v>
      </c>
      <c r="M45" s="23">
        <v>1375</v>
      </c>
      <c r="N45" s="23" t="s">
        <v>29</v>
      </c>
      <c r="O45" s="23" t="s">
        <v>29</v>
      </c>
      <c r="P45" s="23" t="s">
        <v>29</v>
      </c>
      <c r="Q45" s="23" t="s">
        <v>29</v>
      </c>
    </row>
    <row r="46" spans="1:17" ht="18" customHeight="1" x14ac:dyDescent="0.15">
      <c r="A46" s="23"/>
      <c r="B46" s="8" t="s">
        <v>116</v>
      </c>
      <c r="C46" s="8" t="s">
        <v>117</v>
      </c>
      <c r="D46" s="8" t="s">
        <v>298</v>
      </c>
      <c r="E46" s="23">
        <v>4</v>
      </c>
      <c r="F46" s="23" t="s">
        <v>22</v>
      </c>
      <c r="G46" s="23" t="s">
        <v>37</v>
      </c>
      <c r="H46" s="23" t="s">
        <v>113</v>
      </c>
      <c r="I46" s="24" t="s">
        <v>25</v>
      </c>
      <c r="J46" s="23" t="s">
        <v>26</v>
      </c>
      <c r="K46" s="23">
        <v>0</v>
      </c>
      <c r="L46" s="23" t="s">
        <v>29</v>
      </c>
      <c r="M46" s="23">
        <v>1375</v>
      </c>
      <c r="N46" s="23" t="s">
        <v>29</v>
      </c>
      <c r="O46" s="23" t="s">
        <v>29</v>
      </c>
      <c r="P46" s="23" t="s">
        <v>29</v>
      </c>
      <c r="Q46" s="23" t="s">
        <v>29</v>
      </c>
    </row>
    <row r="47" spans="1:17" ht="18" customHeight="1" x14ac:dyDescent="0.15">
      <c r="A47" s="23" t="s">
        <v>118</v>
      </c>
      <c r="B47" s="8" t="s">
        <v>119</v>
      </c>
      <c r="C47" s="8" t="s">
        <v>20</v>
      </c>
      <c r="D47" s="8" t="s">
        <v>299</v>
      </c>
      <c r="E47" s="23">
        <v>2</v>
      </c>
      <c r="F47" s="23" t="s">
        <v>22</v>
      </c>
      <c r="G47" s="23" t="s">
        <v>23</v>
      </c>
      <c r="H47" s="23" t="s">
        <v>74</v>
      </c>
      <c r="I47" s="24" t="s">
        <v>25</v>
      </c>
      <c r="J47" s="23" t="s">
        <v>26</v>
      </c>
      <c r="K47" s="23">
        <v>0</v>
      </c>
      <c r="L47" s="23" t="s">
        <v>29</v>
      </c>
      <c r="M47" s="23">
        <v>1290.3900000000001</v>
      </c>
      <c r="N47" s="23" t="s">
        <v>29</v>
      </c>
      <c r="O47" s="23" t="s">
        <v>29</v>
      </c>
      <c r="P47" s="23" t="s">
        <v>29</v>
      </c>
      <c r="Q47" s="23" t="s">
        <v>29</v>
      </c>
    </row>
    <row r="48" spans="1:17" ht="18" customHeight="1" x14ac:dyDescent="0.15">
      <c r="A48" s="23"/>
      <c r="B48" s="8" t="s">
        <v>120</v>
      </c>
      <c r="C48" s="8" t="s">
        <v>69</v>
      </c>
      <c r="D48" s="8" t="s">
        <v>300</v>
      </c>
      <c r="E48" s="23">
        <v>2</v>
      </c>
      <c r="F48" s="23" t="s">
        <v>22</v>
      </c>
      <c r="G48" s="23" t="s">
        <v>23</v>
      </c>
      <c r="H48" s="23" t="s">
        <v>74</v>
      </c>
      <c r="I48" s="24" t="s">
        <v>25</v>
      </c>
      <c r="J48" s="23" t="s">
        <v>26</v>
      </c>
      <c r="K48" s="23">
        <v>0</v>
      </c>
      <c r="L48" s="23" t="s">
        <v>29</v>
      </c>
      <c r="M48" s="23">
        <v>1290.3900000000001</v>
      </c>
      <c r="N48" s="23" t="s">
        <v>29</v>
      </c>
      <c r="O48" s="23" t="s">
        <v>29</v>
      </c>
      <c r="P48" s="23" t="s">
        <v>29</v>
      </c>
      <c r="Q48" s="23" t="s">
        <v>29</v>
      </c>
    </row>
    <row r="49" spans="1:17" ht="18" customHeight="1" x14ac:dyDescent="0.15">
      <c r="A49" s="23" t="s">
        <v>121</v>
      </c>
      <c r="B49" s="8" t="s">
        <v>122</v>
      </c>
      <c r="C49" s="8" t="s">
        <v>20</v>
      </c>
      <c r="D49" s="8" t="s">
        <v>301</v>
      </c>
      <c r="E49" s="23">
        <v>4</v>
      </c>
      <c r="F49" s="23" t="s">
        <v>22</v>
      </c>
      <c r="G49" s="23" t="s">
        <v>58</v>
      </c>
      <c r="H49" s="23" t="s">
        <v>123</v>
      </c>
      <c r="I49" s="24" t="s">
        <v>25</v>
      </c>
      <c r="J49" s="23" t="s">
        <v>26</v>
      </c>
      <c r="K49" s="23">
        <v>0</v>
      </c>
      <c r="L49" s="23" t="s">
        <v>27</v>
      </c>
      <c r="M49" s="23">
        <v>500</v>
      </c>
      <c r="N49" s="23" t="s">
        <v>29</v>
      </c>
      <c r="O49" s="23" t="s">
        <v>29</v>
      </c>
      <c r="P49" s="23" t="s">
        <v>29</v>
      </c>
      <c r="Q49" s="23" t="s">
        <v>29</v>
      </c>
    </row>
    <row r="50" spans="1:17" ht="18" customHeight="1" x14ac:dyDescent="0.15">
      <c r="A50" s="23"/>
      <c r="B50" s="8" t="s">
        <v>124</v>
      </c>
      <c r="C50" s="8" t="s">
        <v>31</v>
      </c>
      <c r="D50" s="8" t="s">
        <v>302</v>
      </c>
      <c r="E50" s="23">
        <v>4</v>
      </c>
      <c r="F50" s="23" t="s">
        <v>22</v>
      </c>
      <c r="G50" s="23" t="s">
        <v>58</v>
      </c>
      <c r="H50" s="23" t="s">
        <v>123</v>
      </c>
      <c r="I50" s="24" t="s">
        <v>25</v>
      </c>
      <c r="J50" s="23" t="s">
        <v>26</v>
      </c>
      <c r="K50" s="23">
        <v>0</v>
      </c>
      <c r="L50" s="23" t="s">
        <v>27</v>
      </c>
      <c r="M50" s="23">
        <v>500</v>
      </c>
      <c r="N50" s="23" t="s">
        <v>29</v>
      </c>
      <c r="O50" s="23" t="s">
        <v>29</v>
      </c>
      <c r="P50" s="23" t="s">
        <v>29</v>
      </c>
      <c r="Q50" s="23" t="s">
        <v>29</v>
      </c>
    </row>
    <row r="51" spans="1:17" ht="18" customHeight="1" x14ac:dyDescent="0.15">
      <c r="A51" s="23"/>
      <c r="B51" s="8" t="s">
        <v>125</v>
      </c>
      <c r="C51" s="8" t="s">
        <v>33</v>
      </c>
      <c r="D51" s="8" t="s">
        <v>303</v>
      </c>
      <c r="E51" s="23">
        <v>4</v>
      </c>
      <c r="F51" s="23" t="s">
        <v>22</v>
      </c>
      <c r="G51" s="23" t="s">
        <v>58</v>
      </c>
      <c r="H51" s="23" t="s">
        <v>123</v>
      </c>
      <c r="I51" s="24" t="s">
        <v>25</v>
      </c>
      <c r="J51" s="23" t="s">
        <v>26</v>
      </c>
      <c r="K51" s="23">
        <v>0</v>
      </c>
      <c r="L51" s="23" t="s">
        <v>27</v>
      </c>
      <c r="M51" s="23">
        <v>500</v>
      </c>
      <c r="N51" s="23" t="s">
        <v>29</v>
      </c>
      <c r="O51" s="23" t="s">
        <v>29</v>
      </c>
      <c r="P51" s="23" t="s">
        <v>29</v>
      </c>
      <c r="Q51" s="23" t="s">
        <v>29</v>
      </c>
    </row>
    <row r="52" spans="1:17" ht="18" customHeight="1" x14ac:dyDescent="0.15">
      <c r="A52" s="23"/>
      <c r="B52" s="8" t="s">
        <v>126</v>
      </c>
      <c r="C52" s="8" t="s">
        <v>68</v>
      </c>
      <c r="D52" s="8" t="s">
        <v>304</v>
      </c>
      <c r="E52" s="23">
        <v>4</v>
      </c>
      <c r="F52" s="23" t="s">
        <v>22</v>
      </c>
      <c r="G52" s="23" t="s">
        <v>58</v>
      </c>
      <c r="H52" s="23" t="s">
        <v>123</v>
      </c>
      <c r="I52" s="24" t="s">
        <v>25</v>
      </c>
      <c r="J52" s="23" t="s">
        <v>26</v>
      </c>
      <c r="K52" s="23">
        <v>0</v>
      </c>
      <c r="L52" s="23" t="s">
        <v>27</v>
      </c>
      <c r="M52" s="23">
        <v>500</v>
      </c>
      <c r="N52" s="23" t="s">
        <v>29</v>
      </c>
      <c r="O52" s="23" t="s">
        <v>29</v>
      </c>
      <c r="P52" s="23" t="s">
        <v>29</v>
      </c>
      <c r="Q52" s="23" t="s">
        <v>29</v>
      </c>
    </row>
    <row r="53" spans="1:17" s="4" customFormat="1" ht="42.75" customHeight="1" x14ac:dyDescent="0.15">
      <c r="A53" s="20" t="s">
        <v>305</v>
      </c>
      <c r="B53" s="20"/>
      <c r="C53" s="20"/>
      <c r="D53" s="20"/>
      <c r="E53" s="20"/>
      <c r="F53" s="20"/>
      <c r="G53" s="20"/>
      <c r="H53" s="20"/>
      <c r="I53" s="21"/>
      <c r="J53" s="20"/>
      <c r="K53" s="20"/>
      <c r="L53" s="20"/>
      <c r="M53" s="20"/>
      <c r="N53" s="20"/>
      <c r="O53" s="20"/>
      <c r="P53" s="20"/>
      <c r="Q53" s="20"/>
    </row>
    <row r="54" spans="1:17" ht="18" customHeight="1" x14ac:dyDescent="0.15"/>
    <row r="55" spans="1:17" ht="18" customHeight="1" x14ac:dyDescent="0.15"/>
    <row r="56" spans="1:17" ht="18" customHeight="1" x14ac:dyDescent="0.15"/>
    <row r="57" spans="1:17" ht="18" customHeight="1" x14ac:dyDescent="0.15"/>
    <row r="58" spans="1:17" ht="18" customHeight="1" x14ac:dyDescent="0.15"/>
    <row r="59" spans="1:17" ht="18" customHeight="1" x14ac:dyDescent="0.15"/>
    <row r="60" spans="1:17" ht="18" customHeight="1" x14ac:dyDescent="0.15"/>
    <row r="61" spans="1:17" ht="18" customHeight="1" x14ac:dyDescent="0.15"/>
    <row r="62" spans="1:17" ht="18" customHeight="1" x14ac:dyDescent="0.15"/>
    <row r="63" spans="1:17" ht="18" customHeight="1" x14ac:dyDescent="0.15"/>
    <row r="64" spans="1:1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sheetData>
  <mergeCells count="226">
    <mergeCell ref="Q5:Q8"/>
    <mergeCell ref="Q9:Q11"/>
    <mergeCell ref="Q12:Q17"/>
    <mergeCell ref="Q18:Q19"/>
    <mergeCell ref="Q20:Q21"/>
    <mergeCell ref="Q23:Q25"/>
    <mergeCell ref="Q26:Q27"/>
    <mergeCell ref="Q28:Q31"/>
    <mergeCell ref="P35:P37"/>
    <mergeCell ref="P39:P40"/>
    <mergeCell ref="P41:P42"/>
    <mergeCell ref="P43:P46"/>
    <mergeCell ref="P47:P48"/>
    <mergeCell ref="P49:P52"/>
    <mergeCell ref="Q33:Q34"/>
    <mergeCell ref="Q35:Q37"/>
    <mergeCell ref="Q39:Q40"/>
    <mergeCell ref="Q41:Q42"/>
    <mergeCell ref="Q43:Q46"/>
    <mergeCell ref="Q47:Q48"/>
    <mergeCell ref="Q49:Q52"/>
    <mergeCell ref="P5:P8"/>
    <mergeCell ref="P9:P11"/>
    <mergeCell ref="P12:P17"/>
    <mergeCell ref="P18:P19"/>
    <mergeCell ref="P20:P21"/>
    <mergeCell ref="P23:P25"/>
    <mergeCell ref="P26:P27"/>
    <mergeCell ref="P28:P31"/>
    <mergeCell ref="P33:P34"/>
    <mergeCell ref="N41:N42"/>
    <mergeCell ref="N43:N46"/>
    <mergeCell ref="N47:N48"/>
    <mergeCell ref="N49:N52"/>
    <mergeCell ref="O5:O8"/>
    <mergeCell ref="O9:O11"/>
    <mergeCell ref="O12:O17"/>
    <mergeCell ref="O18:O19"/>
    <mergeCell ref="O20:O21"/>
    <mergeCell ref="O23:O25"/>
    <mergeCell ref="O26:O27"/>
    <mergeCell ref="O28:O31"/>
    <mergeCell ref="O33:O34"/>
    <mergeCell ref="O35:O37"/>
    <mergeCell ref="O39:O40"/>
    <mergeCell ref="O41:O42"/>
    <mergeCell ref="O43:O46"/>
    <mergeCell ref="O47:O48"/>
    <mergeCell ref="N5:N8"/>
    <mergeCell ref="N9:N11"/>
    <mergeCell ref="N12:N17"/>
    <mergeCell ref="O49:O52"/>
    <mergeCell ref="N18:N19"/>
    <mergeCell ref="N20:N21"/>
    <mergeCell ref="N23:N25"/>
    <mergeCell ref="N26:N27"/>
    <mergeCell ref="N28:N31"/>
    <mergeCell ref="M28:M31"/>
    <mergeCell ref="M33:M34"/>
    <mergeCell ref="M35:M37"/>
    <mergeCell ref="M39:M40"/>
    <mergeCell ref="N33:N34"/>
    <mergeCell ref="N35:N37"/>
    <mergeCell ref="N39:N40"/>
    <mergeCell ref="M41:M42"/>
    <mergeCell ref="M43:M46"/>
    <mergeCell ref="M47:M48"/>
    <mergeCell ref="M49:M52"/>
    <mergeCell ref="M3:M4"/>
    <mergeCell ref="M5:M8"/>
    <mergeCell ref="M9:M11"/>
    <mergeCell ref="M12:M17"/>
    <mergeCell ref="M18:M19"/>
    <mergeCell ref="M20:M21"/>
    <mergeCell ref="M23:M25"/>
    <mergeCell ref="M26:M27"/>
    <mergeCell ref="L28:L31"/>
    <mergeCell ref="L33:L34"/>
    <mergeCell ref="L35:L37"/>
    <mergeCell ref="L39:L40"/>
    <mergeCell ref="L41:L42"/>
    <mergeCell ref="L43:L46"/>
    <mergeCell ref="L47:L48"/>
    <mergeCell ref="L49:L52"/>
    <mergeCell ref="L3:L4"/>
    <mergeCell ref="L5:L8"/>
    <mergeCell ref="L9:L11"/>
    <mergeCell ref="L12:L17"/>
    <mergeCell ref="L18:L19"/>
    <mergeCell ref="L20:L21"/>
    <mergeCell ref="L23:L25"/>
    <mergeCell ref="L26:L27"/>
    <mergeCell ref="K28:K31"/>
    <mergeCell ref="K33:K34"/>
    <mergeCell ref="K35:K37"/>
    <mergeCell ref="K39:K40"/>
    <mergeCell ref="K41:K42"/>
    <mergeCell ref="K43:K46"/>
    <mergeCell ref="K47:K48"/>
    <mergeCell ref="K49:K52"/>
    <mergeCell ref="K3:K4"/>
    <mergeCell ref="K5:K8"/>
    <mergeCell ref="K9:K11"/>
    <mergeCell ref="K12:K17"/>
    <mergeCell ref="K18:K19"/>
    <mergeCell ref="K20:K21"/>
    <mergeCell ref="K23:K25"/>
    <mergeCell ref="K26:K27"/>
    <mergeCell ref="J28:J31"/>
    <mergeCell ref="J33:J34"/>
    <mergeCell ref="J35:J37"/>
    <mergeCell ref="J39:J40"/>
    <mergeCell ref="J41:J42"/>
    <mergeCell ref="J43:J46"/>
    <mergeCell ref="J47:J48"/>
    <mergeCell ref="J49:J52"/>
    <mergeCell ref="J3:J4"/>
    <mergeCell ref="J5:J8"/>
    <mergeCell ref="J9:J11"/>
    <mergeCell ref="J12:J17"/>
    <mergeCell ref="J18:J19"/>
    <mergeCell ref="J20:J21"/>
    <mergeCell ref="J23:J25"/>
    <mergeCell ref="J26:J27"/>
    <mergeCell ref="I28:I31"/>
    <mergeCell ref="I33:I34"/>
    <mergeCell ref="I35:I37"/>
    <mergeCell ref="I39:I40"/>
    <mergeCell ref="I41:I42"/>
    <mergeCell ref="I43:I46"/>
    <mergeCell ref="I47:I48"/>
    <mergeCell ref="I49:I52"/>
    <mergeCell ref="I3:I4"/>
    <mergeCell ref="I5:I8"/>
    <mergeCell ref="I9:I11"/>
    <mergeCell ref="I12:I17"/>
    <mergeCell ref="I18:I19"/>
    <mergeCell ref="I20:I21"/>
    <mergeCell ref="I23:I25"/>
    <mergeCell ref="I26:I27"/>
    <mergeCell ref="H28:H31"/>
    <mergeCell ref="H33:H34"/>
    <mergeCell ref="H35:H37"/>
    <mergeCell ref="H39:H40"/>
    <mergeCell ref="H41:H42"/>
    <mergeCell ref="H43:H46"/>
    <mergeCell ref="H47:H48"/>
    <mergeCell ref="H49:H52"/>
    <mergeCell ref="H3:H4"/>
    <mergeCell ref="H5:H8"/>
    <mergeCell ref="H9:H11"/>
    <mergeCell ref="H12:H17"/>
    <mergeCell ref="H18:H19"/>
    <mergeCell ref="H20:H21"/>
    <mergeCell ref="H23:H25"/>
    <mergeCell ref="H26:H27"/>
    <mergeCell ref="G28:G31"/>
    <mergeCell ref="G33:G34"/>
    <mergeCell ref="G35:G37"/>
    <mergeCell ref="G39:G40"/>
    <mergeCell ref="G41:G42"/>
    <mergeCell ref="G43:G46"/>
    <mergeCell ref="G47:G48"/>
    <mergeCell ref="G49:G52"/>
    <mergeCell ref="G3:G4"/>
    <mergeCell ref="G5:G8"/>
    <mergeCell ref="G9:G11"/>
    <mergeCell ref="G12:G17"/>
    <mergeCell ref="G18:G19"/>
    <mergeCell ref="G20:G21"/>
    <mergeCell ref="G23:G25"/>
    <mergeCell ref="G26:G27"/>
    <mergeCell ref="F28:F31"/>
    <mergeCell ref="F33:F34"/>
    <mergeCell ref="F35:F37"/>
    <mergeCell ref="F39:F40"/>
    <mergeCell ref="F41:F42"/>
    <mergeCell ref="F43:F46"/>
    <mergeCell ref="F47:F48"/>
    <mergeCell ref="F49:F52"/>
    <mergeCell ref="F3:F4"/>
    <mergeCell ref="F5:F8"/>
    <mergeCell ref="F9:F11"/>
    <mergeCell ref="F12:F17"/>
    <mergeCell ref="F18:F19"/>
    <mergeCell ref="F20:F21"/>
    <mergeCell ref="F23:F25"/>
    <mergeCell ref="F26:F27"/>
    <mergeCell ref="E35:E37"/>
    <mergeCell ref="E39:E40"/>
    <mergeCell ref="E41:E42"/>
    <mergeCell ref="E43:E46"/>
    <mergeCell ref="E47:E48"/>
    <mergeCell ref="E49:E52"/>
    <mergeCell ref="E3:E4"/>
    <mergeCell ref="E5:E8"/>
    <mergeCell ref="E9:E11"/>
    <mergeCell ref="E12:E17"/>
    <mergeCell ref="E18:E19"/>
    <mergeCell ref="E20:E21"/>
    <mergeCell ref="E23:E25"/>
    <mergeCell ref="E26:E27"/>
    <mergeCell ref="A1:Q1"/>
    <mergeCell ref="N3:Q3"/>
    <mergeCell ref="A53:Q53"/>
    <mergeCell ref="A3:A4"/>
    <mergeCell ref="A5:A8"/>
    <mergeCell ref="A9:A11"/>
    <mergeCell ref="A12:A17"/>
    <mergeCell ref="A18:A19"/>
    <mergeCell ref="A20:A21"/>
    <mergeCell ref="A23:A25"/>
    <mergeCell ref="A26:A27"/>
    <mergeCell ref="A28:A31"/>
    <mergeCell ref="A33:A34"/>
    <mergeCell ref="A35:A37"/>
    <mergeCell ref="A39:A40"/>
    <mergeCell ref="A41:A42"/>
    <mergeCell ref="A43:A46"/>
    <mergeCell ref="A47:A48"/>
    <mergeCell ref="A49:A52"/>
    <mergeCell ref="B3:B4"/>
    <mergeCell ref="C3:C4"/>
    <mergeCell ref="D3:D4"/>
    <mergeCell ref="E28:E31"/>
    <mergeCell ref="E33:E34"/>
  </mergeCells>
  <phoneticPr fontId="11" type="noConversion"/>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ColWidth="9" defaultRowHeight="13.5" x14ac:dyDescent="0.15"/>
  <sheetData/>
  <phoneticPr fontId="1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opLeftCell="A133" workbookViewId="0">
      <selection activeCell="L98" sqref="L98"/>
    </sheetView>
  </sheetViews>
  <sheetFormatPr defaultColWidth="9" defaultRowHeight="13.5" x14ac:dyDescent="0.15"/>
  <cols>
    <col min="1" max="1" width="15.875" style="1" customWidth="1"/>
    <col min="2" max="2" width="9" style="1"/>
  </cols>
  <sheetData>
    <row r="1" spans="1:8" x14ac:dyDescent="0.15">
      <c r="A1" s="1">
        <v>201820236</v>
      </c>
      <c r="B1" s="1" t="s">
        <v>127</v>
      </c>
      <c r="C1" t="e">
        <f>VLOOKUP(A1,D1,9,FALSE)</f>
        <v>#N/A</v>
      </c>
      <c r="D1" t="e">
        <f>VLOOKUP(A1,[1]Sheet1!$C$1:$AJ$65536,22,FALSE)</f>
        <v>#N/A</v>
      </c>
      <c r="E1" t="e">
        <f>VLOOKUP(A1,[1]Sheet1!$C$1:$AJ$65536,24,FALSE)</f>
        <v>#N/A</v>
      </c>
      <c r="F1" t="e">
        <f>VLOOKUP(A1,[1]Sheet1!$C$1:$AJ$65536,26,FALSE)</f>
        <v>#N/A</v>
      </c>
      <c r="G1" t="e">
        <f>VLOOKUP(A1,[1]Sheet1!$C$1:$AJ$65536,5,FALSE)</f>
        <v>#N/A</v>
      </c>
      <c r="H1" t="e">
        <f>VLOOKUP(A1,[1]Sheet1!$C$1:$AJ$65536,10,FALSE)</f>
        <v>#N/A</v>
      </c>
    </row>
    <row r="2" spans="1:8" x14ac:dyDescent="0.15">
      <c r="A2" s="1">
        <v>201820236</v>
      </c>
      <c r="B2" s="1" t="s">
        <v>128</v>
      </c>
      <c r="C2" t="e">
        <f>VLOOKUP(A2,[1]Sheet1!$C$1:$AJ$65536,9,FALSE)</f>
        <v>#N/A</v>
      </c>
      <c r="D2" t="e">
        <f>VLOOKUP(A2,[1]Sheet1!$C$1:$AJ$65536,22,FALSE)</f>
        <v>#N/A</v>
      </c>
      <c r="E2" t="e">
        <f>VLOOKUP(A2,[1]Sheet1!$C$1:$AJ$65536,24,FALSE)</f>
        <v>#N/A</v>
      </c>
      <c r="F2" t="e">
        <f>VLOOKUP(A2,[1]Sheet1!$C$1:$AJ$65536,26,FALSE)</f>
        <v>#N/A</v>
      </c>
      <c r="G2" t="e">
        <f>VLOOKUP(A2,[1]Sheet1!$C$1:$AJ$65536,5,FALSE)</f>
        <v>#N/A</v>
      </c>
      <c r="H2" t="e">
        <f>VLOOKUP(A2,[1]Sheet1!$C$1:$AJ$65536,10,FALSE)</f>
        <v>#N/A</v>
      </c>
    </row>
    <row r="3" spans="1:8" x14ac:dyDescent="0.15">
      <c r="A3" s="1">
        <v>201820158</v>
      </c>
      <c r="B3" s="1" t="s">
        <v>129</v>
      </c>
      <c r="C3" t="e">
        <f>VLOOKUP(A3,[1]Sheet1!$C$1:$AJ$65536,9,FALSE)</f>
        <v>#N/A</v>
      </c>
      <c r="D3" t="e">
        <f>VLOOKUP(A3,[1]Sheet1!$C$1:$AJ$65536,22,FALSE)</f>
        <v>#N/A</v>
      </c>
      <c r="E3" t="e">
        <f>VLOOKUP(A3,[1]Sheet1!$C$1:$AJ$65536,24,FALSE)</f>
        <v>#N/A</v>
      </c>
      <c r="F3" t="e">
        <f>VLOOKUP(A3,[1]Sheet1!$C$1:$AJ$65536,26,FALSE)</f>
        <v>#N/A</v>
      </c>
      <c r="G3" t="e">
        <f>VLOOKUP(A3,[1]Sheet1!$C$1:$AJ$65536,5,FALSE)</f>
        <v>#N/A</v>
      </c>
      <c r="H3" t="e">
        <f>VLOOKUP(A3,[1]Sheet1!$C$1:$AJ$65536,10,FALSE)</f>
        <v>#N/A</v>
      </c>
    </row>
    <row r="4" spans="1:8" x14ac:dyDescent="0.15">
      <c r="A4" s="1">
        <v>201820158</v>
      </c>
      <c r="B4" s="1" t="s">
        <v>130</v>
      </c>
      <c r="C4" t="e">
        <f>VLOOKUP(A4,[1]Sheet1!$C$1:$AJ$65536,9,FALSE)</f>
        <v>#N/A</v>
      </c>
      <c r="D4" t="e">
        <f>VLOOKUP(A4,[1]Sheet1!$C$1:$AJ$65536,22,FALSE)</f>
        <v>#N/A</v>
      </c>
      <c r="E4" t="e">
        <f>VLOOKUP(A4,[1]Sheet1!$C$1:$AJ$65536,24,FALSE)</f>
        <v>#N/A</v>
      </c>
      <c r="F4" t="e">
        <f>VLOOKUP(A4,[1]Sheet1!$C$1:$AJ$65536,26,FALSE)</f>
        <v>#N/A</v>
      </c>
      <c r="G4" t="e">
        <f>VLOOKUP(A4,[1]Sheet1!$C$1:$AJ$65536,5,FALSE)</f>
        <v>#N/A</v>
      </c>
      <c r="H4" t="e">
        <f>VLOOKUP(A4,[1]Sheet1!$C$1:$AJ$65536,10,FALSE)</f>
        <v>#N/A</v>
      </c>
    </row>
    <row r="5" spans="1:8" x14ac:dyDescent="0.15">
      <c r="A5" s="1">
        <v>201820158</v>
      </c>
      <c r="B5" s="1" t="s">
        <v>131</v>
      </c>
      <c r="C5" t="e">
        <f>VLOOKUP(A5,[1]Sheet1!$C$1:$AJ$65536,9,FALSE)</f>
        <v>#N/A</v>
      </c>
      <c r="D5" t="e">
        <f>VLOOKUP(A5,[1]Sheet1!$C$1:$AJ$65536,22,FALSE)</f>
        <v>#N/A</v>
      </c>
      <c r="E5" t="e">
        <f>VLOOKUP(A5,[1]Sheet1!$C$1:$AJ$65536,24,FALSE)</f>
        <v>#N/A</v>
      </c>
      <c r="F5" t="e">
        <f>VLOOKUP(A5,[1]Sheet1!$C$1:$AJ$65536,26,FALSE)</f>
        <v>#N/A</v>
      </c>
      <c r="G5" t="e">
        <f>VLOOKUP(A5,[1]Sheet1!$C$1:$AJ$65536,5,FALSE)</f>
        <v>#N/A</v>
      </c>
      <c r="H5" t="e">
        <f>VLOOKUP(A5,[1]Sheet1!$C$1:$AJ$65536,10,FALSE)</f>
        <v>#N/A</v>
      </c>
    </row>
    <row r="6" spans="1:8" x14ac:dyDescent="0.15">
      <c r="A6" s="1">
        <v>201820158</v>
      </c>
      <c r="B6" s="1" t="s">
        <v>132</v>
      </c>
      <c r="C6" t="e">
        <f>VLOOKUP(A6,[1]Sheet1!$C$1:$AJ$65536,9,FALSE)</f>
        <v>#N/A</v>
      </c>
      <c r="D6" t="e">
        <f>VLOOKUP(A6,[1]Sheet1!$C$1:$AJ$65536,22,FALSE)</f>
        <v>#N/A</v>
      </c>
      <c r="E6" t="e">
        <f>VLOOKUP(A6,[1]Sheet1!$C$1:$AJ$65536,24,FALSE)</f>
        <v>#N/A</v>
      </c>
      <c r="F6" t="e">
        <f>VLOOKUP(A6,[1]Sheet1!$C$1:$AJ$65536,26,FALSE)</f>
        <v>#N/A</v>
      </c>
      <c r="G6" t="e">
        <f>VLOOKUP(A6,[1]Sheet1!$C$1:$AJ$65536,5,FALSE)</f>
        <v>#N/A</v>
      </c>
      <c r="H6" t="e">
        <f>VLOOKUP(A6,[1]Sheet1!$C$1:$AJ$65536,10,FALSE)</f>
        <v>#N/A</v>
      </c>
    </row>
    <row r="7" spans="1:8" x14ac:dyDescent="0.15">
      <c r="A7" s="1">
        <v>201820447</v>
      </c>
      <c r="B7" s="1" t="s">
        <v>133</v>
      </c>
      <c r="C7" t="e">
        <f>VLOOKUP(A7,[1]Sheet1!$C$1:$AJ$65536,9,FALSE)</f>
        <v>#N/A</v>
      </c>
      <c r="D7" t="e">
        <f>VLOOKUP(A7,[1]Sheet1!$C$1:$AJ$65536,22,FALSE)</f>
        <v>#N/A</v>
      </c>
      <c r="E7" t="e">
        <f>VLOOKUP(A7,[1]Sheet1!$C$1:$AJ$65536,24,FALSE)</f>
        <v>#N/A</v>
      </c>
      <c r="F7" t="e">
        <f>VLOOKUP(A7,[1]Sheet1!$C$1:$AJ$65536,26,FALSE)</f>
        <v>#N/A</v>
      </c>
      <c r="G7" t="e">
        <f>VLOOKUP(A7,[1]Sheet1!$C$1:$AJ$65536,5,FALSE)</f>
        <v>#N/A</v>
      </c>
      <c r="H7" t="e">
        <f>VLOOKUP(A7,[1]Sheet1!$C$1:$AJ$65536,10,FALSE)</f>
        <v>#N/A</v>
      </c>
    </row>
    <row r="8" spans="1:8" x14ac:dyDescent="0.15">
      <c r="A8" s="1">
        <v>201820234</v>
      </c>
      <c r="B8" s="1" t="s">
        <v>134</v>
      </c>
      <c r="C8" t="e">
        <f>VLOOKUP(A8,[1]Sheet1!$C$1:$AJ$65536,9,FALSE)</f>
        <v>#N/A</v>
      </c>
      <c r="D8" t="e">
        <f>VLOOKUP(A8,[1]Sheet1!$C$1:$AJ$65536,22,FALSE)</f>
        <v>#N/A</v>
      </c>
      <c r="E8" t="e">
        <f>VLOOKUP(A8,[1]Sheet1!$C$1:$AJ$65536,24,FALSE)</f>
        <v>#N/A</v>
      </c>
      <c r="F8" t="e">
        <f>VLOOKUP(A8,[1]Sheet1!$C$1:$AJ$65536,26,FALSE)</f>
        <v>#N/A</v>
      </c>
      <c r="G8" t="e">
        <f>VLOOKUP(A8,[1]Sheet1!$C$1:$AJ$65536,5,FALSE)</f>
        <v>#N/A</v>
      </c>
      <c r="H8" t="e">
        <f>VLOOKUP(A8,[1]Sheet1!$C$1:$AJ$65536,10,FALSE)</f>
        <v>#N/A</v>
      </c>
    </row>
    <row r="9" spans="1:8" x14ac:dyDescent="0.15">
      <c r="A9" s="1">
        <v>201820234</v>
      </c>
      <c r="B9" s="1" t="s">
        <v>135</v>
      </c>
      <c r="C9" t="e">
        <f>VLOOKUP(A9,[1]Sheet1!$C$1:$AJ$65536,9,FALSE)</f>
        <v>#N/A</v>
      </c>
      <c r="D9" t="e">
        <f>VLOOKUP(A9,[1]Sheet1!$C$1:$AJ$65536,22,FALSE)</f>
        <v>#N/A</v>
      </c>
      <c r="E9" t="e">
        <f>VLOOKUP(A9,[1]Sheet1!$C$1:$AJ$65536,24,FALSE)</f>
        <v>#N/A</v>
      </c>
      <c r="F9" t="e">
        <f>VLOOKUP(A9,[1]Sheet1!$C$1:$AJ$65536,26,FALSE)</f>
        <v>#N/A</v>
      </c>
      <c r="G9" t="e">
        <f>VLOOKUP(A9,[1]Sheet1!$C$1:$AJ$65536,5,FALSE)</f>
        <v>#N/A</v>
      </c>
      <c r="H9" t="e">
        <f>VLOOKUP(A9,[1]Sheet1!$C$1:$AJ$65536,10,FALSE)</f>
        <v>#N/A</v>
      </c>
    </row>
    <row r="10" spans="1:8" x14ac:dyDescent="0.15">
      <c r="A10" s="1">
        <v>201820517</v>
      </c>
      <c r="B10" s="1" t="s">
        <v>136</v>
      </c>
      <c r="C10" t="e">
        <f>VLOOKUP(A10,[1]Sheet1!$C$1:$AJ$65536,9,FALSE)</f>
        <v>#N/A</v>
      </c>
      <c r="D10" t="e">
        <f>VLOOKUP(A10,[1]Sheet1!$C$1:$AJ$65536,22,FALSE)</f>
        <v>#N/A</v>
      </c>
      <c r="E10" t="e">
        <f>VLOOKUP(A10,[1]Sheet1!$C$1:$AJ$65536,24,FALSE)</f>
        <v>#N/A</v>
      </c>
      <c r="F10" t="e">
        <f>VLOOKUP(A10,[1]Sheet1!$C$1:$AJ$65536,26,FALSE)</f>
        <v>#N/A</v>
      </c>
      <c r="G10" t="e">
        <f>VLOOKUP(A10,[1]Sheet1!$C$1:$AJ$65536,5,FALSE)</f>
        <v>#N/A</v>
      </c>
      <c r="H10" t="e">
        <f>VLOOKUP(A10,[1]Sheet1!$C$1:$AJ$65536,10,FALSE)</f>
        <v>#N/A</v>
      </c>
    </row>
    <row r="11" spans="1:8" x14ac:dyDescent="0.15">
      <c r="A11" s="1">
        <v>201820517</v>
      </c>
      <c r="B11" s="1" t="s">
        <v>137</v>
      </c>
      <c r="C11" t="e">
        <f>VLOOKUP(A11,[1]Sheet1!$C$1:$AJ$65536,9,FALSE)</f>
        <v>#N/A</v>
      </c>
      <c r="D11" t="e">
        <f>VLOOKUP(A11,[1]Sheet1!$C$1:$AJ$65536,22,FALSE)</f>
        <v>#N/A</v>
      </c>
      <c r="E11" t="e">
        <f>VLOOKUP(A11,[1]Sheet1!$C$1:$AJ$65536,24,FALSE)</f>
        <v>#N/A</v>
      </c>
      <c r="F11" t="e">
        <f>VLOOKUP(A11,[1]Sheet1!$C$1:$AJ$65536,26,FALSE)</f>
        <v>#N/A</v>
      </c>
      <c r="G11" t="e">
        <f>VLOOKUP(A11,[1]Sheet1!$C$1:$AJ$65536,5,FALSE)</f>
        <v>#N/A</v>
      </c>
      <c r="H11" t="e">
        <f>VLOOKUP(A11,[1]Sheet1!$C$1:$AJ$65536,10,FALSE)</f>
        <v>#N/A</v>
      </c>
    </row>
    <row r="12" spans="1:8" x14ac:dyDescent="0.15">
      <c r="A12" s="1">
        <v>201820307</v>
      </c>
      <c r="B12" s="1" t="s">
        <v>138</v>
      </c>
      <c r="C12">
        <f>VLOOKUP(A12,[1]Sheet1!$C$1:$AJ$65536,9,FALSE)</f>
        <v>3</v>
      </c>
      <c r="D12" t="str">
        <f>VLOOKUP(A12,[1]Sheet1!$C$1:$AJ$65536,22,FALSE)</f>
        <v>直管公房、租私房</v>
      </c>
      <c r="E12" t="str">
        <f>VLOOKUP(A12,[1]Sheet1!$C$1:$AJ$65536,24,FALSE)</f>
        <v>否</v>
      </c>
      <c r="F12">
        <f>VLOOKUP(A12,[1]Sheet1!$C$1:$AJ$65536,26,FALSE)</f>
        <v>10.15</v>
      </c>
      <c r="G12">
        <f>VLOOKUP(A12,[1]Sheet1!$C$1:$AJ$65536,5,FALSE)</f>
        <v>0</v>
      </c>
      <c r="H12">
        <f>VLOOKUP(A12,[1]Sheet1!$C$1:$AJ$65536,10,FALSE)</f>
        <v>2350</v>
      </c>
    </row>
    <row r="13" spans="1:8" x14ac:dyDescent="0.15">
      <c r="A13" s="1">
        <v>201820307</v>
      </c>
      <c r="B13" s="1" t="s">
        <v>139</v>
      </c>
      <c r="C13">
        <f>VLOOKUP(A13,[1]Sheet1!$C$1:$AJ$65536,9,FALSE)</f>
        <v>3</v>
      </c>
      <c r="D13" t="str">
        <f>VLOOKUP(A13,[1]Sheet1!$C$1:$AJ$65536,22,FALSE)</f>
        <v>直管公房、租私房</v>
      </c>
      <c r="E13" t="str">
        <f>VLOOKUP(A13,[1]Sheet1!$C$1:$AJ$65536,24,FALSE)</f>
        <v>否</v>
      </c>
      <c r="F13">
        <f>VLOOKUP(A13,[1]Sheet1!$C$1:$AJ$65536,26,FALSE)</f>
        <v>10.15</v>
      </c>
      <c r="G13">
        <f>VLOOKUP(A13,[1]Sheet1!$C$1:$AJ$65536,5,FALSE)</f>
        <v>0</v>
      </c>
      <c r="H13">
        <f>VLOOKUP(A13,[1]Sheet1!$C$1:$AJ$65536,10,FALSE)</f>
        <v>2350</v>
      </c>
    </row>
    <row r="14" spans="1:8" x14ac:dyDescent="0.15">
      <c r="A14" s="1">
        <v>201820307</v>
      </c>
      <c r="B14" s="1" t="s">
        <v>140</v>
      </c>
      <c r="C14">
        <f>VLOOKUP(A14,[1]Sheet1!$C$1:$AJ$65536,9,FALSE)</f>
        <v>3</v>
      </c>
      <c r="D14" t="str">
        <f>VLOOKUP(A14,[1]Sheet1!$C$1:$AJ$65536,22,FALSE)</f>
        <v>直管公房、租私房</v>
      </c>
      <c r="E14" t="str">
        <f>VLOOKUP(A14,[1]Sheet1!$C$1:$AJ$65536,24,FALSE)</f>
        <v>否</v>
      </c>
      <c r="F14">
        <f>VLOOKUP(A14,[1]Sheet1!$C$1:$AJ$65536,26,FALSE)</f>
        <v>10.15</v>
      </c>
      <c r="G14">
        <f>VLOOKUP(A14,[1]Sheet1!$C$1:$AJ$65536,5,FALSE)</f>
        <v>0</v>
      </c>
      <c r="H14">
        <f>VLOOKUP(A14,[1]Sheet1!$C$1:$AJ$65536,10,FALSE)</f>
        <v>2350</v>
      </c>
    </row>
    <row r="15" spans="1:8" x14ac:dyDescent="0.15">
      <c r="A15" s="1">
        <v>201820450</v>
      </c>
      <c r="B15" s="1" t="s">
        <v>141</v>
      </c>
      <c r="C15">
        <f>VLOOKUP(A15,[1]Sheet1!$C$1:$AJ$65536,9,FALSE)</f>
        <v>4</v>
      </c>
      <c r="D15" t="str">
        <f>VLOOKUP(A15,[1]Sheet1!$C$1:$AJ$65536,22,FALSE)</f>
        <v>租私房</v>
      </c>
      <c r="E15" t="str">
        <f>VLOOKUP(A15,[1]Sheet1!$C$1:$AJ$65536,24,FALSE)</f>
        <v>否</v>
      </c>
      <c r="F15">
        <f>VLOOKUP(A15,[1]Sheet1!$C$1:$AJ$65536,26,FALSE)</f>
        <v>0</v>
      </c>
      <c r="G15">
        <f>VLOOKUP(A15,[1]Sheet1!$C$1:$AJ$65536,5,FALSE)</f>
        <v>0</v>
      </c>
      <c r="H15">
        <f>VLOOKUP(A15,[1]Sheet1!$C$1:$AJ$65536,10,FALSE)</f>
        <v>1730.46</v>
      </c>
    </row>
    <row r="16" spans="1:8" x14ac:dyDescent="0.15">
      <c r="A16" s="1">
        <v>201820450</v>
      </c>
      <c r="B16" s="1" t="s">
        <v>142</v>
      </c>
      <c r="C16">
        <f>VLOOKUP(A16,[1]Sheet1!$C$1:$AJ$65536,9,FALSE)</f>
        <v>4</v>
      </c>
      <c r="D16" t="str">
        <f>VLOOKUP(A16,[1]Sheet1!$C$1:$AJ$65536,22,FALSE)</f>
        <v>租私房</v>
      </c>
      <c r="E16" t="str">
        <f>VLOOKUP(A16,[1]Sheet1!$C$1:$AJ$65536,24,FALSE)</f>
        <v>否</v>
      </c>
      <c r="F16">
        <f>VLOOKUP(A16,[1]Sheet1!$C$1:$AJ$65536,26,FALSE)</f>
        <v>0</v>
      </c>
      <c r="G16">
        <f>VLOOKUP(A16,[1]Sheet1!$C$1:$AJ$65536,5,FALSE)</f>
        <v>0</v>
      </c>
      <c r="H16">
        <f>VLOOKUP(A16,[1]Sheet1!$C$1:$AJ$65536,10,FALSE)</f>
        <v>1730.46</v>
      </c>
    </row>
    <row r="17" spans="1:8" x14ac:dyDescent="0.15">
      <c r="A17" s="1">
        <v>201820450</v>
      </c>
      <c r="B17" s="1" t="s">
        <v>143</v>
      </c>
      <c r="C17">
        <f>VLOOKUP(A17,[1]Sheet1!$C$1:$AJ$65536,9,FALSE)</f>
        <v>4</v>
      </c>
      <c r="D17" t="str">
        <f>VLOOKUP(A17,[1]Sheet1!$C$1:$AJ$65536,22,FALSE)</f>
        <v>租私房</v>
      </c>
      <c r="E17" t="str">
        <f>VLOOKUP(A17,[1]Sheet1!$C$1:$AJ$65536,24,FALSE)</f>
        <v>否</v>
      </c>
      <c r="F17">
        <f>VLOOKUP(A17,[1]Sheet1!$C$1:$AJ$65536,26,FALSE)</f>
        <v>0</v>
      </c>
      <c r="G17">
        <f>VLOOKUP(A17,[1]Sheet1!$C$1:$AJ$65536,5,FALSE)</f>
        <v>0</v>
      </c>
      <c r="H17">
        <f>VLOOKUP(A17,[1]Sheet1!$C$1:$AJ$65536,10,FALSE)</f>
        <v>1730.46</v>
      </c>
    </row>
    <row r="18" spans="1:8" x14ac:dyDescent="0.15">
      <c r="A18" s="1">
        <v>201820450</v>
      </c>
      <c r="B18" s="1" t="s">
        <v>144</v>
      </c>
      <c r="C18">
        <f>VLOOKUP(A18,[1]Sheet1!$C$1:$AJ$65536,9,FALSE)</f>
        <v>4</v>
      </c>
      <c r="D18" t="str">
        <f>VLOOKUP(A18,[1]Sheet1!$C$1:$AJ$65536,22,FALSE)</f>
        <v>租私房</v>
      </c>
      <c r="E18" t="str">
        <f>VLOOKUP(A18,[1]Sheet1!$C$1:$AJ$65536,24,FALSE)</f>
        <v>否</v>
      </c>
      <c r="F18">
        <f>VLOOKUP(A18,[1]Sheet1!$C$1:$AJ$65536,26,FALSE)</f>
        <v>0</v>
      </c>
      <c r="G18">
        <f>VLOOKUP(A18,[1]Sheet1!$C$1:$AJ$65536,5,FALSE)</f>
        <v>0</v>
      </c>
      <c r="H18">
        <f>VLOOKUP(A18,[1]Sheet1!$C$1:$AJ$65536,10,FALSE)</f>
        <v>1730.46</v>
      </c>
    </row>
    <row r="19" spans="1:8" x14ac:dyDescent="0.15">
      <c r="A19" s="1">
        <v>201820102</v>
      </c>
      <c r="B19" s="1" t="s">
        <v>145</v>
      </c>
      <c r="C19">
        <f>VLOOKUP(A19,[1]Sheet1!$C$1:$AJ$65536,9,FALSE)</f>
        <v>3</v>
      </c>
      <c r="D19" t="str">
        <f>VLOOKUP(A19,[1]Sheet1!$C$1:$AJ$65536,22,FALSE)</f>
        <v>直管公房、租私房</v>
      </c>
      <c r="E19" t="str">
        <f>VLOOKUP(A19,[1]Sheet1!$C$1:$AJ$65536,24,FALSE)</f>
        <v>否</v>
      </c>
      <c r="F19">
        <f>VLOOKUP(A19,[1]Sheet1!$C$1:$AJ$65536,26,FALSE)</f>
        <v>12.74</v>
      </c>
      <c r="G19">
        <f>VLOOKUP(A19,[1]Sheet1!$C$1:$AJ$65536,5,FALSE)</f>
        <v>0</v>
      </c>
      <c r="H19">
        <f>VLOOKUP(A19,[1]Sheet1!$C$1:$AJ$65536,10,FALSE)</f>
        <v>1350</v>
      </c>
    </row>
    <row r="20" spans="1:8" x14ac:dyDescent="0.15">
      <c r="A20" s="1">
        <v>201820102</v>
      </c>
      <c r="B20" s="1" t="s">
        <v>146</v>
      </c>
      <c r="C20">
        <f>VLOOKUP(A20,[1]Sheet1!$C$1:$AJ$65536,9,FALSE)</f>
        <v>3</v>
      </c>
      <c r="D20" t="str">
        <f>VLOOKUP(A20,[1]Sheet1!$C$1:$AJ$65536,22,FALSE)</f>
        <v>直管公房、租私房</v>
      </c>
      <c r="E20" t="str">
        <f>VLOOKUP(A20,[1]Sheet1!$C$1:$AJ$65536,24,FALSE)</f>
        <v>否</v>
      </c>
      <c r="F20">
        <f>VLOOKUP(A20,[1]Sheet1!$C$1:$AJ$65536,26,FALSE)</f>
        <v>12.74</v>
      </c>
      <c r="G20">
        <f>VLOOKUP(A20,[1]Sheet1!$C$1:$AJ$65536,5,FALSE)</f>
        <v>0</v>
      </c>
      <c r="H20">
        <f>VLOOKUP(A20,[1]Sheet1!$C$1:$AJ$65536,10,FALSE)</f>
        <v>1350</v>
      </c>
    </row>
    <row r="21" spans="1:8" x14ac:dyDescent="0.15">
      <c r="A21" s="1">
        <v>201820102</v>
      </c>
      <c r="B21" s="1" t="s">
        <v>147</v>
      </c>
      <c r="C21">
        <f>VLOOKUP(A21,[1]Sheet1!$C$1:$AJ$65536,9,FALSE)</f>
        <v>3</v>
      </c>
      <c r="D21" t="str">
        <f>VLOOKUP(A21,[1]Sheet1!$C$1:$AJ$65536,22,FALSE)</f>
        <v>直管公房、租私房</v>
      </c>
      <c r="E21" t="str">
        <f>VLOOKUP(A21,[1]Sheet1!$C$1:$AJ$65536,24,FALSE)</f>
        <v>否</v>
      </c>
      <c r="F21">
        <f>VLOOKUP(A21,[1]Sheet1!$C$1:$AJ$65536,26,FALSE)</f>
        <v>12.74</v>
      </c>
      <c r="G21">
        <f>VLOOKUP(A21,[1]Sheet1!$C$1:$AJ$65536,5,FALSE)</f>
        <v>0</v>
      </c>
      <c r="H21">
        <f>VLOOKUP(A21,[1]Sheet1!$C$1:$AJ$65536,10,FALSE)</f>
        <v>1350</v>
      </c>
    </row>
    <row r="22" spans="1:8" x14ac:dyDescent="0.15">
      <c r="A22" s="1">
        <v>201820226</v>
      </c>
      <c r="B22" s="1" t="s">
        <v>148</v>
      </c>
      <c r="C22">
        <f>VLOOKUP(A22,[1]Sheet1!$C$1:$AJ$65536,9,FALSE)</f>
        <v>2</v>
      </c>
      <c r="D22" t="str">
        <f>VLOOKUP(A22,[1]Sheet1!$C$1:$AJ$65536,22,FALSE)</f>
        <v>租私房</v>
      </c>
      <c r="E22" t="str">
        <f>VLOOKUP(A22,[1]Sheet1!$C$1:$AJ$65536,24,FALSE)</f>
        <v>否</v>
      </c>
      <c r="F22">
        <f>VLOOKUP(A22,[1]Sheet1!$C$1:$AJ$65536,26,FALSE)</f>
        <v>0</v>
      </c>
      <c r="G22">
        <f>VLOOKUP(A22,[1]Sheet1!$C$1:$AJ$65536,5,FALSE)</f>
        <v>0</v>
      </c>
      <c r="H22">
        <f>VLOOKUP(A22,[1]Sheet1!$C$1:$AJ$65536,10,FALSE)</f>
        <v>1250</v>
      </c>
    </row>
    <row r="23" spans="1:8" x14ac:dyDescent="0.15">
      <c r="A23" s="1">
        <v>201820226</v>
      </c>
      <c r="B23" s="1" t="s">
        <v>149</v>
      </c>
      <c r="C23">
        <f>VLOOKUP(A23,[1]Sheet1!$C$1:$AJ$65536,9,FALSE)</f>
        <v>2</v>
      </c>
      <c r="D23" t="str">
        <f>VLOOKUP(A23,[1]Sheet1!$C$1:$AJ$65536,22,FALSE)</f>
        <v>租私房</v>
      </c>
      <c r="E23" t="str">
        <f>VLOOKUP(A23,[1]Sheet1!$C$1:$AJ$65536,24,FALSE)</f>
        <v>否</v>
      </c>
      <c r="F23">
        <f>VLOOKUP(A23,[1]Sheet1!$C$1:$AJ$65536,26,FALSE)</f>
        <v>0</v>
      </c>
      <c r="G23">
        <f>VLOOKUP(A23,[1]Sheet1!$C$1:$AJ$65536,5,FALSE)</f>
        <v>0</v>
      </c>
      <c r="H23">
        <f>VLOOKUP(A23,[1]Sheet1!$C$1:$AJ$65536,10,FALSE)</f>
        <v>1250</v>
      </c>
    </row>
    <row r="24" spans="1:8" x14ac:dyDescent="0.15">
      <c r="A24" s="1">
        <v>201820310</v>
      </c>
      <c r="B24" s="1" t="s">
        <v>150</v>
      </c>
      <c r="C24">
        <f>VLOOKUP(A24,[1]Sheet1!$C$1:$AJ$65536,9,FALSE)</f>
        <v>4</v>
      </c>
      <c r="D24" t="str">
        <f>VLOOKUP(A24,[1]Sheet1!$C$1:$AJ$65536,22,FALSE)</f>
        <v>租私房</v>
      </c>
      <c r="E24" t="str">
        <f>VLOOKUP(A24,[1]Sheet1!$C$1:$AJ$65536,24,FALSE)</f>
        <v>否</v>
      </c>
      <c r="F24">
        <f>VLOOKUP(A24,[1]Sheet1!$C$1:$AJ$65536,26,FALSE)</f>
        <v>0</v>
      </c>
      <c r="G24">
        <f>VLOOKUP(A24,[1]Sheet1!$C$1:$AJ$65536,5,FALSE)</f>
        <v>0</v>
      </c>
      <c r="H24">
        <f>VLOOKUP(A24,[1]Sheet1!$C$1:$AJ$65536,10,FALSE)</f>
        <v>1866.75</v>
      </c>
    </row>
    <row r="25" spans="1:8" x14ac:dyDescent="0.15">
      <c r="A25" s="1">
        <v>201820310</v>
      </c>
      <c r="B25" s="1" t="s">
        <v>151</v>
      </c>
      <c r="C25">
        <f>VLOOKUP(A25,[1]Sheet1!$C$1:$AJ$65536,9,FALSE)</f>
        <v>4</v>
      </c>
      <c r="D25" t="str">
        <f>VLOOKUP(A25,[1]Sheet1!$C$1:$AJ$65536,22,FALSE)</f>
        <v>租私房</v>
      </c>
      <c r="E25" t="str">
        <f>VLOOKUP(A25,[1]Sheet1!$C$1:$AJ$65536,24,FALSE)</f>
        <v>否</v>
      </c>
      <c r="F25">
        <f>VLOOKUP(A25,[1]Sheet1!$C$1:$AJ$65536,26,FALSE)</f>
        <v>0</v>
      </c>
      <c r="G25">
        <f>VLOOKUP(A25,[1]Sheet1!$C$1:$AJ$65536,5,FALSE)</f>
        <v>0</v>
      </c>
      <c r="H25">
        <f>VLOOKUP(A25,[1]Sheet1!$C$1:$AJ$65536,10,FALSE)</f>
        <v>1866.75</v>
      </c>
    </row>
    <row r="26" spans="1:8" x14ac:dyDescent="0.15">
      <c r="A26" s="1">
        <v>201820310</v>
      </c>
      <c r="B26" s="1" t="s">
        <v>152</v>
      </c>
      <c r="C26">
        <f>VLOOKUP(A26,[1]Sheet1!$C$1:$AJ$65536,9,FALSE)</f>
        <v>4</v>
      </c>
      <c r="D26" t="str">
        <f>VLOOKUP(A26,[1]Sheet1!$C$1:$AJ$65536,22,FALSE)</f>
        <v>租私房</v>
      </c>
      <c r="E26" t="str">
        <f>VLOOKUP(A26,[1]Sheet1!$C$1:$AJ$65536,24,FALSE)</f>
        <v>否</v>
      </c>
      <c r="F26">
        <f>VLOOKUP(A26,[1]Sheet1!$C$1:$AJ$65536,26,FALSE)</f>
        <v>0</v>
      </c>
      <c r="G26">
        <f>VLOOKUP(A26,[1]Sheet1!$C$1:$AJ$65536,5,FALSE)</f>
        <v>0</v>
      </c>
      <c r="H26">
        <f>VLOOKUP(A26,[1]Sheet1!$C$1:$AJ$65536,10,FALSE)</f>
        <v>1866.75</v>
      </c>
    </row>
    <row r="27" spans="1:8" x14ac:dyDescent="0.15">
      <c r="A27" s="1">
        <v>201820310</v>
      </c>
      <c r="B27" s="1" t="s">
        <v>153</v>
      </c>
      <c r="C27">
        <f>VLOOKUP(A27,[1]Sheet1!$C$1:$AJ$65536,9,FALSE)</f>
        <v>4</v>
      </c>
      <c r="D27" t="str">
        <f>VLOOKUP(A27,[1]Sheet1!$C$1:$AJ$65536,22,FALSE)</f>
        <v>租私房</v>
      </c>
      <c r="E27" t="str">
        <f>VLOOKUP(A27,[1]Sheet1!$C$1:$AJ$65536,24,FALSE)</f>
        <v>否</v>
      </c>
      <c r="F27">
        <f>VLOOKUP(A27,[1]Sheet1!$C$1:$AJ$65536,26,FALSE)</f>
        <v>0</v>
      </c>
      <c r="G27">
        <f>VLOOKUP(A27,[1]Sheet1!$C$1:$AJ$65536,5,FALSE)</f>
        <v>0</v>
      </c>
      <c r="H27">
        <f>VLOOKUP(A27,[1]Sheet1!$C$1:$AJ$65536,10,FALSE)</f>
        <v>1866.75</v>
      </c>
    </row>
    <row r="28" spans="1:8" x14ac:dyDescent="0.15">
      <c r="A28" s="1">
        <v>201820247</v>
      </c>
      <c r="B28" s="1" t="s">
        <v>154</v>
      </c>
      <c r="C28">
        <f>VLOOKUP(A28,[1]Sheet1!$C$1:$AJ$65536,9,FALSE)</f>
        <v>2</v>
      </c>
      <c r="D28" t="str">
        <f>VLOOKUP(A28,[1]Sheet1!$C$1:$AJ$65536,22,FALSE)</f>
        <v>租私房</v>
      </c>
      <c r="E28" t="str">
        <f>VLOOKUP(A28,[1]Sheet1!$C$1:$AJ$65536,24,FALSE)</f>
        <v>否</v>
      </c>
      <c r="F28">
        <f>VLOOKUP(A28,[1]Sheet1!$C$1:$AJ$65536,26,FALSE)</f>
        <v>0</v>
      </c>
      <c r="G28">
        <f>VLOOKUP(A28,[1]Sheet1!$C$1:$AJ$65536,5,FALSE)</f>
        <v>0</v>
      </c>
      <c r="H28">
        <f>VLOOKUP(A28,[1]Sheet1!$C$1:$AJ$65536,10,FALSE)</f>
        <v>1311.53</v>
      </c>
    </row>
    <row r="29" spans="1:8" x14ac:dyDescent="0.15">
      <c r="A29" s="1">
        <v>201820247</v>
      </c>
      <c r="B29" s="1" t="s">
        <v>155</v>
      </c>
      <c r="C29">
        <f>VLOOKUP(A29,[1]Sheet1!$C$1:$AJ$65536,9,FALSE)</f>
        <v>2</v>
      </c>
      <c r="D29" t="str">
        <f>VLOOKUP(A29,[1]Sheet1!$C$1:$AJ$65536,22,FALSE)</f>
        <v>租私房</v>
      </c>
      <c r="E29" t="str">
        <f>VLOOKUP(A29,[1]Sheet1!$C$1:$AJ$65536,24,FALSE)</f>
        <v>否</v>
      </c>
      <c r="F29">
        <f>VLOOKUP(A29,[1]Sheet1!$C$1:$AJ$65536,26,FALSE)</f>
        <v>0</v>
      </c>
      <c r="G29">
        <f>VLOOKUP(A29,[1]Sheet1!$C$1:$AJ$65536,5,FALSE)</f>
        <v>0</v>
      </c>
      <c r="H29">
        <f>VLOOKUP(A29,[1]Sheet1!$C$1:$AJ$65536,10,FALSE)</f>
        <v>1311.53</v>
      </c>
    </row>
    <row r="30" spans="1:8" x14ac:dyDescent="0.15">
      <c r="A30" s="1">
        <v>201820182</v>
      </c>
      <c r="B30" s="1" t="s">
        <v>156</v>
      </c>
      <c r="C30">
        <f>VLOOKUP(A30,[1]Sheet1!$C$1:$AJ$65536,9,FALSE)</f>
        <v>2</v>
      </c>
      <c r="D30" t="str">
        <f>VLOOKUP(A30,[1]Sheet1!$C$1:$AJ$65536,22,FALSE)</f>
        <v>租私房</v>
      </c>
      <c r="E30" t="str">
        <f>VLOOKUP(A30,[1]Sheet1!$C$1:$AJ$65536,24,FALSE)</f>
        <v>否</v>
      </c>
      <c r="F30">
        <f>VLOOKUP(A30,[1]Sheet1!$C$1:$AJ$65536,26,FALSE)</f>
        <v>0</v>
      </c>
      <c r="G30">
        <f>VLOOKUP(A30,[1]Sheet1!$C$1:$AJ$65536,5,FALSE)</f>
        <v>0</v>
      </c>
      <c r="H30">
        <f>VLOOKUP(A30,[1]Sheet1!$C$1:$AJ$65536,10,FALSE)</f>
        <v>1874.83</v>
      </c>
    </row>
    <row r="31" spans="1:8" x14ac:dyDescent="0.15">
      <c r="A31" s="1">
        <v>201820182</v>
      </c>
      <c r="B31" s="1" t="s">
        <v>157</v>
      </c>
      <c r="C31">
        <f>VLOOKUP(A31,[1]Sheet1!$C$1:$AJ$65536,9,FALSE)</f>
        <v>2</v>
      </c>
      <c r="D31" t="str">
        <f>VLOOKUP(A31,[1]Sheet1!$C$1:$AJ$65536,22,FALSE)</f>
        <v>租私房</v>
      </c>
      <c r="E31" t="str">
        <f>VLOOKUP(A31,[1]Sheet1!$C$1:$AJ$65536,24,FALSE)</f>
        <v>否</v>
      </c>
      <c r="F31">
        <f>VLOOKUP(A31,[1]Sheet1!$C$1:$AJ$65536,26,FALSE)</f>
        <v>0</v>
      </c>
      <c r="G31">
        <f>VLOOKUP(A31,[1]Sheet1!$C$1:$AJ$65536,5,FALSE)</f>
        <v>0</v>
      </c>
      <c r="H31">
        <f>VLOOKUP(A31,[1]Sheet1!$C$1:$AJ$65536,10,FALSE)</f>
        <v>1874.83</v>
      </c>
    </row>
    <row r="32" spans="1:8" x14ac:dyDescent="0.15">
      <c r="A32" s="1">
        <v>201820079</v>
      </c>
      <c r="B32" s="1" t="s">
        <v>158</v>
      </c>
      <c r="C32">
        <f>VLOOKUP(A32,[1]Sheet1!$C$1:$AJ$65536,9,FALSE)</f>
        <v>5</v>
      </c>
      <c r="D32" t="str">
        <f>VLOOKUP(A32,[1]Sheet1!$C$1:$AJ$65536,22,FALSE)</f>
        <v>租私房</v>
      </c>
      <c r="E32" t="str">
        <f>VLOOKUP(A32,[1]Sheet1!$C$1:$AJ$65536,24,FALSE)</f>
        <v>否</v>
      </c>
      <c r="F32">
        <f>VLOOKUP(A32,[1]Sheet1!$C$1:$AJ$65536,26,FALSE)</f>
        <v>0</v>
      </c>
      <c r="G32" t="str">
        <f>VLOOKUP(A32,[1]Sheet1!$C$1:$AJ$65536,5,FALSE)</f>
        <v>低保证</v>
      </c>
      <c r="H32">
        <f>VLOOKUP(A32,[1]Sheet1!$C$1:$AJ$65536,10,FALSE)</f>
        <v>200</v>
      </c>
    </row>
    <row r="33" spans="1:8" x14ac:dyDescent="0.15">
      <c r="A33" s="1">
        <v>201820079</v>
      </c>
      <c r="B33" s="1" t="s">
        <v>159</v>
      </c>
      <c r="C33">
        <f>VLOOKUP(A33,[1]Sheet1!$C$1:$AJ$65536,9,FALSE)</f>
        <v>5</v>
      </c>
      <c r="D33" t="str">
        <f>VLOOKUP(A33,[1]Sheet1!$C$1:$AJ$65536,22,FALSE)</f>
        <v>租私房</v>
      </c>
      <c r="E33" t="str">
        <f>VLOOKUP(A33,[1]Sheet1!$C$1:$AJ$65536,24,FALSE)</f>
        <v>否</v>
      </c>
      <c r="F33">
        <f>VLOOKUP(A33,[1]Sheet1!$C$1:$AJ$65536,26,FALSE)</f>
        <v>0</v>
      </c>
      <c r="G33" t="str">
        <f>VLOOKUP(A33,[1]Sheet1!$C$1:$AJ$65536,5,FALSE)</f>
        <v>低保证</v>
      </c>
      <c r="H33">
        <f>VLOOKUP(A33,[1]Sheet1!$C$1:$AJ$65536,10,FALSE)</f>
        <v>200</v>
      </c>
    </row>
    <row r="34" spans="1:8" x14ac:dyDescent="0.15">
      <c r="A34" s="1">
        <v>201820079</v>
      </c>
      <c r="B34" s="1" t="s">
        <v>160</v>
      </c>
      <c r="C34">
        <f>VLOOKUP(A34,[1]Sheet1!$C$1:$AJ$65536,9,FALSE)</f>
        <v>5</v>
      </c>
      <c r="D34" t="str">
        <f>VLOOKUP(A34,[1]Sheet1!$C$1:$AJ$65536,22,FALSE)</f>
        <v>租私房</v>
      </c>
      <c r="E34" t="str">
        <f>VLOOKUP(A34,[1]Sheet1!$C$1:$AJ$65536,24,FALSE)</f>
        <v>否</v>
      </c>
      <c r="F34">
        <f>VLOOKUP(A34,[1]Sheet1!$C$1:$AJ$65536,26,FALSE)</f>
        <v>0</v>
      </c>
      <c r="G34" t="str">
        <f>VLOOKUP(A34,[1]Sheet1!$C$1:$AJ$65536,5,FALSE)</f>
        <v>低保证</v>
      </c>
      <c r="H34">
        <f>VLOOKUP(A34,[1]Sheet1!$C$1:$AJ$65536,10,FALSE)</f>
        <v>200</v>
      </c>
    </row>
    <row r="35" spans="1:8" x14ac:dyDescent="0.15">
      <c r="A35" s="1">
        <v>201820079</v>
      </c>
      <c r="B35" s="1" t="s">
        <v>161</v>
      </c>
      <c r="C35">
        <f>VLOOKUP(A35,[1]Sheet1!$C$1:$AJ$65536,9,FALSE)</f>
        <v>5</v>
      </c>
      <c r="D35" t="str">
        <f>VLOOKUP(A35,[1]Sheet1!$C$1:$AJ$65536,22,FALSE)</f>
        <v>租私房</v>
      </c>
      <c r="E35" t="str">
        <f>VLOOKUP(A35,[1]Sheet1!$C$1:$AJ$65536,24,FALSE)</f>
        <v>否</v>
      </c>
      <c r="F35">
        <f>VLOOKUP(A35,[1]Sheet1!$C$1:$AJ$65536,26,FALSE)</f>
        <v>0</v>
      </c>
      <c r="G35" t="str">
        <f>VLOOKUP(A35,[1]Sheet1!$C$1:$AJ$65536,5,FALSE)</f>
        <v>低保证</v>
      </c>
      <c r="H35">
        <f>VLOOKUP(A35,[1]Sheet1!$C$1:$AJ$65536,10,FALSE)</f>
        <v>200</v>
      </c>
    </row>
    <row r="36" spans="1:8" x14ac:dyDescent="0.15">
      <c r="A36" s="1">
        <v>201820079</v>
      </c>
      <c r="B36" s="1" t="s">
        <v>162</v>
      </c>
      <c r="C36">
        <f>VLOOKUP(A36,[1]Sheet1!$C$1:$AJ$65536,9,FALSE)</f>
        <v>5</v>
      </c>
      <c r="D36" t="str">
        <f>VLOOKUP(A36,[1]Sheet1!$C$1:$AJ$65536,22,FALSE)</f>
        <v>租私房</v>
      </c>
      <c r="E36" t="str">
        <f>VLOOKUP(A36,[1]Sheet1!$C$1:$AJ$65536,24,FALSE)</f>
        <v>否</v>
      </c>
      <c r="F36">
        <f>VLOOKUP(A36,[1]Sheet1!$C$1:$AJ$65536,26,FALSE)</f>
        <v>0</v>
      </c>
      <c r="G36" t="str">
        <f>VLOOKUP(A36,[1]Sheet1!$C$1:$AJ$65536,5,FALSE)</f>
        <v>低保证</v>
      </c>
      <c r="H36">
        <f>VLOOKUP(A36,[1]Sheet1!$C$1:$AJ$65536,10,FALSE)</f>
        <v>200</v>
      </c>
    </row>
    <row r="37" spans="1:8" x14ac:dyDescent="0.15">
      <c r="A37" s="1">
        <v>201820367</v>
      </c>
      <c r="B37" s="1" t="s">
        <v>163</v>
      </c>
      <c r="C37">
        <f>VLOOKUP(A37,[1]Sheet1!$C$1:$AJ$65536,9,FALSE)</f>
        <v>3</v>
      </c>
      <c r="D37" t="str">
        <f>VLOOKUP(A37,[1]Sheet1!$C$1:$AJ$65536,22,FALSE)</f>
        <v>租私房</v>
      </c>
      <c r="E37" t="str">
        <f>VLOOKUP(A37,[1]Sheet1!$C$1:$AJ$65536,24,FALSE)</f>
        <v>否</v>
      </c>
      <c r="F37">
        <f>VLOOKUP(A37,[1]Sheet1!$C$1:$AJ$65536,26,FALSE)</f>
        <v>0</v>
      </c>
      <c r="G37">
        <f>VLOOKUP(A37,[1]Sheet1!$C$1:$AJ$65536,5,FALSE)</f>
        <v>0</v>
      </c>
      <c r="H37">
        <f>VLOOKUP(A37,[1]Sheet1!$C$1:$AJ$65536,10,FALSE)</f>
        <v>1183.33</v>
      </c>
    </row>
    <row r="38" spans="1:8" x14ac:dyDescent="0.15">
      <c r="A38" s="1">
        <v>201820367</v>
      </c>
      <c r="B38" s="1" t="s">
        <v>164</v>
      </c>
      <c r="C38">
        <f>VLOOKUP(A38,[1]Sheet1!$C$1:$AJ$65536,9,FALSE)</f>
        <v>3</v>
      </c>
      <c r="D38" t="str">
        <f>VLOOKUP(A38,[1]Sheet1!$C$1:$AJ$65536,22,FALSE)</f>
        <v>租私房</v>
      </c>
      <c r="E38" t="str">
        <f>VLOOKUP(A38,[1]Sheet1!$C$1:$AJ$65536,24,FALSE)</f>
        <v>否</v>
      </c>
      <c r="F38">
        <f>VLOOKUP(A38,[1]Sheet1!$C$1:$AJ$65536,26,FALSE)</f>
        <v>0</v>
      </c>
      <c r="G38">
        <f>VLOOKUP(A38,[1]Sheet1!$C$1:$AJ$65536,5,FALSE)</f>
        <v>0</v>
      </c>
      <c r="H38">
        <f>VLOOKUP(A38,[1]Sheet1!$C$1:$AJ$65536,10,FALSE)</f>
        <v>1183.33</v>
      </c>
    </row>
    <row r="39" spans="1:8" x14ac:dyDescent="0.15">
      <c r="A39" s="1">
        <v>201820367</v>
      </c>
      <c r="B39" s="1" t="s">
        <v>165</v>
      </c>
      <c r="C39">
        <f>VLOOKUP(A39,[1]Sheet1!$C$1:$AJ$65536,9,FALSE)</f>
        <v>3</v>
      </c>
      <c r="D39" t="str">
        <f>VLOOKUP(A39,[1]Sheet1!$C$1:$AJ$65536,22,FALSE)</f>
        <v>租私房</v>
      </c>
      <c r="E39" t="str">
        <f>VLOOKUP(A39,[1]Sheet1!$C$1:$AJ$65536,24,FALSE)</f>
        <v>否</v>
      </c>
      <c r="F39">
        <f>VLOOKUP(A39,[1]Sheet1!$C$1:$AJ$65536,26,FALSE)</f>
        <v>0</v>
      </c>
      <c r="G39">
        <f>VLOOKUP(A39,[1]Sheet1!$C$1:$AJ$65536,5,FALSE)</f>
        <v>0</v>
      </c>
      <c r="H39">
        <f>VLOOKUP(A39,[1]Sheet1!$C$1:$AJ$65536,10,FALSE)</f>
        <v>1183.33</v>
      </c>
    </row>
    <row r="40" spans="1:8" x14ac:dyDescent="0.15">
      <c r="A40" s="1">
        <v>201820045</v>
      </c>
      <c r="B40" s="1" t="s">
        <v>166</v>
      </c>
      <c r="C40">
        <f>VLOOKUP(A40,[1]Sheet1!$C$1:$AJ$65536,9,FALSE)</f>
        <v>2</v>
      </c>
      <c r="D40" t="str">
        <f>VLOOKUP(A40,[1]Sheet1!$C$1:$AJ$65536,22,FALSE)</f>
        <v>租私房</v>
      </c>
      <c r="E40" t="str">
        <f>VLOOKUP(A40,[1]Sheet1!$C$1:$AJ$65536,24,FALSE)</f>
        <v>否</v>
      </c>
      <c r="F40">
        <f>VLOOKUP(A40,[1]Sheet1!$C$1:$AJ$65536,26,FALSE)</f>
        <v>0</v>
      </c>
      <c r="G40">
        <f>VLOOKUP(A40,[1]Sheet1!$C$1:$AJ$65536,5,FALSE)</f>
        <v>0</v>
      </c>
      <c r="H40">
        <f>VLOOKUP(A40,[1]Sheet1!$C$1:$AJ$65536,10,FALSE)</f>
        <v>900</v>
      </c>
    </row>
    <row r="41" spans="1:8" x14ac:dyDescent="0.15">
      <c r="A41" s="1">
        <v>201820045</v>
      </c>
      <c r="B41" s="1" t="s">
        <v>167</v>
      </c>
      <c r="C41">
        <f>VLOOKUP(A41,[1]Sheet1!$C$1:$AJ$65536,9,FALSE)</f>
        <v>2</v>
      </c>
      <c r="D41" t="str">
        <f>VLOOKUP(A41,[1]Sheet1!$C$1:$AJ$65536,22,FALSE)</f>
        <v>租私房</v>
      </c>
      <c r="E41" t="str">
        <f>VLOOKUP(A41,[1]Sheet1!$C$1:$AJ$65536,24,FALSE)</f>
        <v>否</v>
      </c>
      <c r="F41">
        <f>VLOOKUP(A41,[1]Sheet1!$C$1:$AJ$65536,26,FALSE)</f>
        <v>0</v>
      </c>
      <c r="G41">
        <f>VLOOKUP(A41,[1]Sheet1!$C$1:$AJ$65536,5,FALSE)</f>
        <v>0</v>
      </c>
      <c r="H41">
        <f>VLOOKUP(A41,[1]Sheet1!$C$1:$AJ$65536,10,FALSE)</f>
        <v>900</v>
      </c>
    </row>
    <row r="42" spans="1:8" x14ac:dyDescent="0.15">
      <c r="A42" s="1">
        <v>201820018</v>
      </c>
      <c r="B42" s="1" t="s">
        <v>168</v>
      </c>
      <c r="C42">
        <f>VLOOKUP(A42,[1]Sheet1!$C$1:$AJ$65536,9,FALSE)</f>
        <v>2</v>
      </c>
      <c r="D42" t="str">
        <f>VLOOKUP(A42,[1]Sheet1!$C$1:$AJ$65536,22,FALSE)</f>
        <v>租私房</v>
      </c>
      <c r="E42" t="str">
        <f>VLOOKUP(A42,[1]Sheet1!$C$1:$AJ$65536,24,FALSE)</f>
        <v>否</v>
      </c>
      <c r="F42">
        <f>VLOOKUP(A42,[1]Sheet1!$C$1:$AJ$65536,26,FALSE)</f>
        <v>0</v>
      </c>
      <c r="G42">
        <f>VLOOKUP(A42,[1]Sheet1!$C$1:$AJ$65536,5,FALSE)</f>
        <v>0</v>
      </c>
      <c r="H42">
        <f>VLOOKUP(A42,[1]Sheet1!$C$1:$AJ$65536,10,FALSE)</f>
        <v>1519.24</v>
      </c>
    </row>
    <row r="43" spans="1:8" x14ac:dyDescent="0.15">
      <c r="A43" s="1">
        <v>201820018</v>
      </c>
      <c r="B43" s="1" t="s">
        <v>169</v>
      </c>
      <c r="C43">
        <f>VLOOKUP(A43,[1]Sheet1!$C$1:$AJ$65536,9,FALSE)</f>
        <v>2</v>
      </c>
      <c r="D43" t="str">
        <f>VLOOKUP(A43,[1]Sheet1!$C$1:$AJ$65536,22,FALSE)</f>
        <v>租私房</v>
      </c>
      <c r="E43" t="str">
        <f>VLOOKUP(A43,[1]Sheet1!$C$1:$AJ$65536,24,FALSE)</f>
        <v>否</v>
      </c>
      <c r="F43">
        <f>VLOOKUP(A43,[1]Sheet1!$C$1:$AJ$65536,26,FALSE)</f>
        <v>0</v>
      </c>
      <c r="G43">
        <f>VLOOKUP(A43,[1]Sheet1!$C$1:$AJ$65536,5,FALSE)</f>
        <v>0</v>
      </c>
      <c r="H43">
        <f>VLOOKUP(A43,[1]Sheet1!$C$1:$AJ$65536,10,FALSE)</f>
        <v>1519.24</v>
      </c>
    </row>
    <row r="44" spans="1:8" x14ac:dyDescent="0.15">
      <c r="A44" s="1">
        <v>201820288</v>
      </c>
      <c r="B44" s="1" t="s">
        <v>170</v>
      </c>
      <c r="C44">
        <f>VLOOKUP(A44,[1]Sheet1!$C$1:$AJ$65536,9,FALSE)</f>
        <v>5</v>
      </c>
      <c r="D44" t="str">
        <f>VLOOKUP(A44,[1]Sheet1!$C$1:$AJ$65536,22,FALSE)</f>
        <v>租私房</v>
      </c>
      <c r="E44" t="str">
        <f>VLOOKUP(A44,[1]Sheet1!$C$1:$AJ$65536,24,FALSE)</f>
        <v>否</v>
      </c>
      <c r="F44">
        <f>VLOOKUP(A44,[1]Sheet1!$C$1:$AJ$65536,26,FALSE)</f>
        <v>0</v>
      </c>
      <c r="G44">
        <f>VLOOKUP(A44,[1]Sheet1!$C$1:$AJ$65536,5,FALSE)</f>
        <v>0</v>
      </c>
      <c r="H44">
        <f>VLOOKUP(A44,[1]Sheet1!$C$1:$AJ$65536,10,FALSE)</f>
        <v>1020</v>
      </c>
    </row>
    <row r="45" spans="1:8" x14ac:dyDescent="0.15">
      <c r="A45" s="1">
        <v>201820288</v>
      </c>
      <c r="B45" s="1" t="s">
        <v>171</v>
      </c>
      <c r="C45">
        <f>VLOOKUP(A45,[1]Sheet1!$C$1:$AJ$65536,9,FALSE)</f>
        <v>5</v>
      </c>
      <c r="D45" t="str">
        <f>VLOOKUP(A45,[1]Sheet1!$C$1:$AJ$65536,22,FALSE)</f>
        <v>租私房</v>
      </c>
      <c r="E45" t="str">
        <f>VLOOKUP(A45,[1]Sheet1!$C$1:$AJ$65536,24,FALSE)</f>
        <v>否</v>
      </c>
      <c r="F45">
        <f>VLOOKUP(A45,[1]Sheet1!$C$1:$AJ$65536,26,FALSE)</f>
        <v>0</v>
      </c>
      <c r="G45">
        <f>VLOOKUP(A45,[1]Sheet1!$C$1:$AJ$65536,5,FALSE)</f>
        <v>0</v>
      </c>
      <c r="H45">
        <f>VLOOKUP(A45,[1]Sheet1!$C$1:$AJ$65536,10,FALSE)</f>
        <v>1020</v>
      </c>
    </row>
    <row r="46" spans="1:8" x14ac:dyDescent="0.15">
      <c r="A46" s="1">
        <v>201820288</v>
      </c>
      <c r="B46" s="1" t="s">
        <v>172</v>
      </c>
      <c r="C46">
        <f>VLOOKUP(A46,[1]Sheet1!$C$1:$AJ$65536,9,FALSE)</f>
        <v>5</v>
      </c>
      <c r="D46" t="str">
        <f>VLOOKUP(A46,[1]Sheet1!$C$1:$AJ$65536,22,FALSE)</f>
        <v>租私房</v>
      </c>
      <c r="E46" t="str">
        <f>VLOOKUP(A46,[1]Sheet1!$C$1:$AJ$65536,24,FALSE)</f>
        <v>否</v>
      </c>
      <c r="F46">
        <f>VLOOKUP(A46,[1]Sheet1!$C$1:$AJ$65536,26,FALSE)</f>
        <v>0</v>
      </c>
      <c r="G46">
        <f>VLOOKUP(A46,[1]Sheet1!$C$1:$AJ$65536,5,FALSE)</f>
        <v>0</v>
      </c>
      <c r="H46">
        <f>VLOOKUP(A46,[1]Sheet1!$C$1:$AJ$65536,10,FALSE)</f>
        <v>1020</v>
      </c>
    </row>
    <row r="47" spans="1:8" x14ac:dyDescent="0.15">
      <c r="A47" s="1">
        <v>201820288</v>
      </c>
      <c r="B47" s="1" t="s">
        <v>173</v>
      </c>
      <c r="C47">
        <f>VLOOKUP(A47,[1]Sheet1!$C$1:$AJ$65536,9,FALSE)</f>
        <v>5</v>
      </c>
      <c r="D47" t="str">
        <f>VLOOKUP(A47,[1]Sheet1!$C$1:$AJ$65536,22,FALSE)</f>
        <v>租私房</v>
      </c>
      <c r="E47" t="str">
        <f>VLOOKUP(A47,[1]Sheet1!$C$1:$AJ$65536,24,FALSE)</f>
        <v>否</v>
      </c>
      <c r="F47">
        <f>VLOOKUP(A47,[1]Sheet1!$C$1:$AJ$65536,26,FALSE)</f>
        <v>0</v>
      </c>
      <c r="G47">
        <f>VLOOKUP(A47,[1]Sheet1!$C$1:$AJ$65536,5,FALSE)</f>
        <v>0</v>
      </c>
      <c r="H47">
        <f>VLOOKUP(A47,[1]Sheet1!$C$1:$AJ$65536,10,FALSE)</f>
        <v>1020</v>
      </c>
    </row>
    <row r="48" spans="1:8" x14ac:dyDescent="0.15">
      <c r="A48" s="1">
        <v>201820288</v>
      </c>
      <c r="B48" s="1" t="s">
        <v>174</v>
      </c>
      <c r="C48">
        <f>VLOOKUP(A48,[1]Sheet1!$C$1:$AJ$65536,9,FALSE)</f>
        <v>5</v>
      </c>
      <c r="D48" t="str">
        <f>VLOOKUP(A48,[1]Sheet1!$C$1:$AJ$65536,22,FALSE)</f>
        <v>租私房</v>
      </c>
      <c r="E48" t="str">
        <f>VLOOKUP(A48,[1]Sheet1!$C$1:$AJ$65536,24,FALSE)</f>
        <v>否</v>
      </c>
      <c r="F48">
        <f>VLOOKUP(A48,[1]Sheet1!$C$1:$AJ$65536,26,FALSE)</f>
        <v>0</v>
      </c>
      <c r="G48">
        <f>VLOOKUP(A48,[1]Sheet1!$C$1:$AJ$65536,5,FALSE)</f>
        <v>0</v>
      </c>
      <c r="H48">
        <f>VLOOKUP(A48,[1]Sheet1!$C$1:$AJ$65536,10,FALSE)</f>
        <v>1020</v>
      </c>
    </row>
    <row r="49" spans="1:8" x14ac:dyDescent="0.15">
      <c r="A49" s="1">
        <v>201820435</v>
      </c>
      <c r="B49" s="1" t="s">
        <v>175</v>
      </c>
      <c r="C49">
        <f>VLOOKUP(A49,[1]Sheet1!$C$1:$AJ$65536,9,FALSE)</f>
        <v>3</v>
      </c>
      <c r="D49" t="str">
        <f>VLOOKUP(A49,[1]Sheet1!$C$1:$AJ$65536,22,FALSE)</f>
        <v>租私房</v>
      </c>
      <c r="E49" t="str">
        <f>VLOOKUP(A49,[1]Sheet1!$C$1:$AJ$65536,24,FALSE)</f>
        <v>否</v>
      </c>
      <c r="F49">
        <f>VLOOKUP(A49,[1]Sheet1!$C$1:$AJ$65536,26,FALSE)</f>
        <v>0</v>
      </c>
      <c r="G49" t="str">
        <f>VLOOKUP(A49,[1]Sheet1!$C$1:$AJ$65536,5,FALSE)</f>
        <v>低保证</v>
      </c>
      <c r="H49">
        <f>VLOOKUP(A49,[1]Sheet1!$C$1:$AJ$65536,10,FALSE)</f>
        <v>1150</v>
      </c>
    </row>
    <row r="50" spans="1:8" x14ac:dyDescent="0.15">
      <c r="A50" s="1">
        <v>201820435</v>
      </c>
      <c r="B50" s="1" t="s">
        <v>176</v>
      </c>
      <c r="C50">
        <f>VLOOKUP(A50,[1]Sheet1!$C$1:$AJ$65536,9,FALSE)</f>
        <v>3</v>
      </c>
      <c r="D50" t="str">
        <f>VLOOKUP(A50,[1]Sheet1!$C$1:$AJ$65536,22,FALSE)</f>
        <v>租私房</v>
      </c>
      <c r="E50" t="str">
        <f>VLOOKUP(A50,[1]Sheet1!$C$1:$AJ$65536,24,FALSE)</f>
        <v>否</v>
      </c>
      <c r="F50">
        <f>VLOOKUP(A50,[1]Sheet1!$C$1:$AJ$65536,26,FALSE)</f>
        <v>0</v>
      </c>
      <c r="G50" t="str">
        <f>VLOOKUP(A50,[1]Sheet1!$C$1:$AJ$65536,5,FALSE)</f>
        <v>低保证</v>
      </c>
      <c r="H50">
        <f>VLOOKUP(A50,[1]Sheet1!$C$1:$AJ$65536,10,FALSE)</f>
        <v>1150</v>
      </c>
    </row>
    <row r="51" spans="1:8" x14ac:dyDescent="0.15">
      <c r="A51" s="1">
        <v>201820435</v>
      </c>
      <c r="B51" s="1" t="s">
        <v>177</v>
      </c>
      <c r="C51">
        <f>VLOOKUP(A51,[1]Sheet1!$C$1:$AJ$65536,9,FALSE)</f>
        <v>3</v>
      </c>
      <c r="D51" t="str">
        <f>VLOOKUP(A51,[1]Sheet1!$C$1:$AJ$65536,22,FALSE)</f>
        <v>租私房</v>
      </c>
      <c r="E51" t="str">
        <f>VLOOKUP(A51,[1]Sheet1!$C$1:$AJ$65536,24,FALSE)</f>
        <v>否</v>
      </c>
      <c r="F51">
        <f>VLOOKUP(A51,[1]Sheet1!$C$1:$AJ$65536,26,FALSE)</f>
        <v>0</v>
      </c>
      <c r="G51" t="str">
        <f>VLOOKUP(A51,[1]Sheet1!$C$1:$AJ$65536,5,FALSE)</f>
        <v>低保证</v>
      </c>
      <c r="H51">
        <f>VLOOKUP(A51,[1]Sheet1!$C$1:$AJ$65536,10,FALSE)</f>
        <v>1150</v>
      </c>
    </row>
    <row r="52" spans="1:8" x14ac:dyDescent="0.15">
      <c r="A52" s="1">
        <v>201820398</v>
      </c>
      <c r="B52" s="1" t="s">
        <v>178</v>
      </c>
      <c r="C52">
        <f>VLOOKUP(A52,[1]Sheet1!$C$1:$AJ$65536,9,FALSE)</f>
        <v>3</v>
      </c>
      <c r="D52" t="str">
        <f>VLOOKUP(A52,[1]Sheet1!$C$1:$AJ$65536,22,FALSE)</f>
        <v>租私房</v>
      </c>
      <c r="E52" t="str">
        <f>VLOOKUP(A52,[1]Sheet1!$C$1:$AJ$65536,24,FALSE)</f>
        <v>否</v>
      </c>
      <c r="F52">
        <f>VLOOKUP(A52,[1]Sheet1!$C$1:$AJ$65536,26,FALSE)</f>
        <v>0</v>
      </c>
      <c r="G52">
        <f>VLOOKUP(A52,[1]Sheet1!$C$1:$AJ$65536,5,FALSE)</f>
        <v>0</v>
      </c>
      <c r="H52">
        <f>VLOOKUP(A52,[1]Sheet1!$C$1:$AJ$65536,10,FALSE)</f>
        <v>666.67</v>
      </c>
    </row>
    <row r="53" spans="1:8" x14ac:dyDescent="0.15">
      <c r="A53" s="1">
        <v>201820398</v>
      </c>
      <c r="B53" s="1" t="s">
        <v>179</v>
      </c>
      <c r="C53">
        <f>VLOOKUP(A53,[1]Sheet1!$C$1:$AJ$65536,9,FALSE)</f>
        <v>3</v>
      </c>
      <c r="D53" t="str">
        <f>VLOOKUP(A53,[1]Sheet1!$C$1:$AJ$65536,22,FALSE)</f>
        <v>租私房</v>
      </c>
      <c r="E53" t="str">
        <f>VLOOKUP(A53,[1]Sheet1!$C$1:$AJ$65536,24,FALSE)</f>
        <v>否</v>
      </c>
      <c r="F53">
        <f>VLOOKUP(A53,[1]Sheet1!$C$1:$AJ$65536,26,FALSE)</f>
        <v>0</v>
      </c>
      <c r="G53">
        <f>VLOOKUP(A53,[1]Sheet1!$C$1:$AJ$65536,5,FALSE)</f>
        <v>0</v>
      </c>
      <c r="H53">
        <f>VLOOKUP(A53,[1]Sheet1!$C$1:$AJ$65536,10,FALSE)</f>
        <v>666.67</v>
      </c>
    </row>
    <row r="54" spans="1:8" x14ac:dyDescent="0.15">
      <c r="A54" s="1">
        <v>201820398</v>
      </c>
      <c r="B54" s="1" t="s">
        <v>180</v>
      </c>
      <c r="C54">
        <f>VLOOKUP(A54,[1]Sheet1!$C$1:$AJ$65536,9,FALSE)</f>
        <v>3</v>
      </c>
      <c r="D54" t="str">
        <f>VLOOKUP(A54,[1]Sheet1!$C$1:$AJ$65536,22,FALSE)</f>
        <v>租私房</v>
      </c>
      <c r="E54" t="str">
        <f>VLOOKUP(A54,[1]Sheet1!$C$1:$AJ$65536,24,FALSE)</f>
        <v>否</v>
      </c>
      <c r="F54">
        <f>VLOOKUP(A54,[1]Sheet1!$C$1:$AJ$65536,26,FALSE)</f>
        <v>0</v>
      </c>
      <c r="G54">
        <f>VLOOKUP(A54,[1]Sheet1!$C$1:$AJ$65536,5,FALSE)</f>
        <v>0</v>
      </c>
      <c r="H54">
        <f>VLOOKUP(A54,[1]Sheet1!$C$1:$AJ$65536,10,FALSE)</f>
        <v>666.67</v>
      </c>
    </row>
    <row r="55" spans="1:8" x14ac:dyDescent="0.15">
      <c r="A55" s="1">
        <v>201820302</v>
      </c>
      <c r="B55" s="1" t="s">
        <v>181</v>
      </c>
      <c r="C55">
        <f>VLOOKUP(A55,[1]Sheet1!$C$1:$AJ$65536,9,FALSE)</f>
        <v>2</v>
      </c>
      <c r="D55" t="str">
        <f>VLOOKUP(A55,[1]Sheet1!$C$1:$AJ$65536,22,FALSE)</f>
        <v>租私房</v>
      </c>
      <c r="E55" t="str">
        <f>VLOOKUP(A55,[1]Sheet1!$C$1:$AJ$65536,24,FALSE)</f>
        <v>否</v>
      </c>
      <c r="F55">
        <f>VLOOKUP(A55,[1]Sheet1!$C$1:$AJ$65536,26,FALSE)</f>
        <v>0</v>
      </c>
      <c r="G55" t="str">
        <f>VLOOKUP(A55,[1]Sheet1!$C$1:$AJ$65536,5,FALSE)</f>
        <v>低保证</v>
      </c>
      <c r="H55">
        <f>VLOOKUP(A55,[1]Sheet1!$C$1:$AJ$65536,10,FALSE)</f>
        <v>0</v>
      </c>
    </row>
    <row r="56" spans="1:8" x14ac:dyDescent="0.15">
      <c r="A56" s="1">
        <v>201820302</v>
      </c>
      <c r="B56" s="1" t="s">
        <v>182</v>
      </c>
      <c r="C56">
        <f>VLOOKUP(A56,[1]Sheet1!$C$1:$AJ$65536,9,FALSE)</f>
        <v>2</v>
      </c>
      <c r="D56" t="str">
        <f>VLOOKUP(A56,[1]Sheet1!$C$1:$AJ$65536,22,FALSE)</f>
        <v>租私房</v>
      </c>
      <c r="E56" t="str">
        <f>VLOOKUP(A56,[1]Sheet1!$C$1:$AJ$65536,24,FALSE)</f>
        <v>否</v>
      </c>
      <c r="F56">
        <f>VLOOKUP(A56,[1]Sheet1!$C$1:$AJ$65536,26,FALSE)</f>
        <v>0</v>
      </c>
      <c r="G56" t="str">
        <f>VLOOKUP(A56,[1]Sheet1!$C$1:$AJ$65536,5,FALSE)</f>
        <v>低保证</v>
      </c>
      <c r="H56">
        <f>VLOOKUP(A56,[1]Sheet1!$C$1:$AJ$65536,10,FALSE)</f>
        <v>0</v>
      </c>
    </row>
    <row r="57" spans="1:8" x14ac:dyDescent="0.15">
      <c r="A57" s="1">
        <v>201820303</v>
      </c>
      <c r="B57" s="1" t="s">
        <v>183</v>
      </c>
      <c r="C57">
        <f>VLOOKUP(A57,[1]Sheet1!$C$1:$AJ$65536,9,FALSE)</f>
        <v>3</v>
      </c>
      <c r="D57" t="str">
        <f>VLOOKUP(A57,[1]Sheet1!$C$1:$AJ$65536,22,FALSE)</f>
        <v>租私房</v>
      </c>
      <c r="E57" t="str">
        <f>VLOOKUP(A57,[1]Sheet1!$C$1:$AJ$65536,24,FALSE)</f>
        <v>否</v>
      </c>
      <c r="F57">
        <f>VLOOKUP(A57,[1]Sheet1!$C$1:$AJ$65536,26,FALSE)</f>
        <v>0</v>
      </c>
      <c r="G57">
        <f>VLOOKUP(A57,[1]Sheet1!$C$1:$AJ$65536,5,FALSE)</f>
        <v>0</v>
      </c>
      <c r="H57">
        <f>VLOOKUP(A57,[1]Sheet1!$C$1:$AJ$65536,10,FALSE)</f>
        <v>1327.67</v>
      </c>
    </row>
    <row r="58" spans="1:8" x14ac:dyDescent="0.15">
      <c r="A58" s="1">
        <v>201820303</v>
      </c>
      <c r="B58" s="1" t="s">
        <v>184</v>
      </c>
      <c r="C58">
        <f>VLOOKUP(A58,[1]Sheet1!$C$1:$AJ$65536,9,FALSE)</f>
        <v>3</v>
      </c>
      <c r="D58" t="str">
        <f>VLOOKUP(A58,[1]Sheet1!$C$1:$AJ$65536,22,FALSE)</f>
        <v>租私房</v>
      </c>
      <c r="E58" t="str">
        <f>VLOOKUP(A58,[1]Sheet1!$C$1:$AJ$65536,24,FALSE)</f>
        <v>否</v>
      </c>
      <c r="F58">
        <f>VLOOKUP(A58,[1]Sheet1!$C$1:$AJ$65536,26,FALSE)</f>
        <v>0</v>
      </c>
      <c r="G58">
        <f>VLOOKUP(A58,[1]Sheet1!$C$1:$AJ$65536,5,FALSE)</f>
        <v>0</v>
      </c>
      <c r="H58">
        <f>VLOOKUP(A58,[1]Sheet1!$C$1:$AJ$65536,10,FALSE)</f>
        <v>1327.67</v>
      </c>
    </row>
    <row r="59" spans="1:8" x14ac:dyDescent="0.15">
      <c r="A59" s="1">
        <v>201820303</v>
      </c>
      <c r="B59" s="1" t="s">
        <v>185</v>
      </c>
      <c r="C59">
        <f>VLOOKUP(A59,[1]Sheet1!$C$1:$AJ$65536,9,FALSE)</f>
        <v>3</v>
      </c>
      <c r="D59" t="str">
        <f>VLOOKUP(A59,[1]Sheet1!$C$1:$AJ$65536,22,FALSE)</f>
        <v>租私房</v>
      </c>
      <c r="E59" t="str">
        <f>VLOOKUP(A59,[1]Sheet1!$C$1:$AJ$65536,24,FALSE)</f>
        <v>否</v>
      </c>
      <c r="F59">
        <f>VLOOKUP(A59,[1]Sheet1!$C$1:$AJ$65536,26,FALSE)</f>
        <v>0</v>
      </c>
      <c r="G59">
        <f>VLOOKUP(A59,[1]Sheet1!$C$1:$AJ$65536,5,FALSE)</f>
        <v>0</v>
      </c>
      <c r="H59">
        <f>VLOOKUP(A59,[1]Sheet1!$C$1:$AJ$65536,10,FALSE)</f>
        <v>1327.67</v>
      </c>
    </row>
    <row r="60" spans="1:8" x14ac:dyDescent="0.15">
      <c r="A60" s="1">
        <v>201820168</v>
      </c>
      <c r="B60" s="1" t="s">
        <v>186</v>
      </c>
      <c r="C60">
        <f>VLOOKUP(A60,[1]Sheet1!$C$1:$AJ$65536,9,FALSE)</f>
        <v>1</v>
      </c>
      <c r="D60" t="str">
        <f>VLOOKUP(A60,[1]Sheet1!$C$1:$AJ$65536,22,FALSE)</f>
        <v>租私房</v>
      </c>
      <c r="E60" t="str">
        <f>VLOOKUP(A60,[1]Sheet1!$C$1:$AJ$65536,24,FALSE)</f>
        <v>否</v>
      </c>
      <c r="F60">
        <f>VLOOKUP(A60,[1]Sheet1!$C$1:$AJ$65536,26,FALSE)</f>
        <v>0</v>
      </c>
      <c r="G60">
        <f>VLOOKUP(A60,[1]Sheet1!$C$1:$AJ$65536,5,FALSE)</f>
        <v>0</v>
      </c>
      <c r="H60">
        <f>VLOOKUP(A60,[1]Sheet1!$C$1:$AJ$65536,10,FALSE)</f>
        <v>2501.54</v>
      </c>
    </row>
    <row r="61" spans="1:8" x14ac:dyDescent="0.15">
      <c r="A61" s="1">
        <v>201820287</v>
      </c>
      <c r="B61" s="1" t="s">
        <v>187</v>
      </c>
      <c r="C61" t="e">
        <f>VLOOKUP(A61,[1]Sheet1!$C$1:$AJ$65536,9,FALSE)</f>
        <v>#N/A</v>
      </c>
      <c r="D61" t="e">
        <f>VLOOKUP(A61,[1]Sheet1!$C$1:$AJ$65536,22,FALSE)</f>
        <v>#N/A</v>
      </c>
      <c r="E61" t="e">
        <f>VLOOKUP(A61,[1]Sheet1!$C$1:$AJ$65536,24,FALSE)</f>
        <v>#N/A</v>
      </c>
      <c r="F61" t="e">
        <f>VLOOKUP(A61,[1]Sheet1!$C$1:$AJ$65536,26,FALSE)</f>
        <v>#N/A</v>
      </c>
      <c r="G61" t="e">
        <f>VLOOKUP(A61,[1]Sheet1!$C$1:$AJ$65536,5,FALSE)</f>
        <v>#N/A</v>
      </c>
      <c r="H61" t="e">
        <f>VLOOKUP(A61,[1]Sheet1!$C$1:$AJ$65536,10,FALSE)</f>
        <v>#N/A</v>
      </c>
    </row>
    <row r="62" spans="1:8" x14ac:dyDescent="0.15">
      <c r="A62" s="1">
        <v>201820494</v>
      </c>
      <c r="B62" s="1" t="s">
        <v>188</v>
      </c>
      <c r="C62" t="e">
        <f>VLOOKUP(A62,[1]Sheet1!$C$1:$AJ$65536,9,FALSE)</f>
        <v>#N/A</v>
      </c>
      <c r="D62" t="e">
        <f>VLOOKUP(A62,[1]Sheet1!$C$1:$AJ$65536,22,FALSE)</f>
        <v>#N/A</v>
      </c>
      <c r="E62" t="e">
        <f>VLOOKUP(A62,[1]Sheet1!$C$1:$AJ$65536,24,FALSE)</f>
        <v>#N/A</v>
      </c>
      <c r="F62" t="e">
        <f>VLOOKUP(A62,[1]Sheet1!$C$1:$AJ$65536,26,FALSE)</f>
        <v>#N/A</v>
      </c>
      <c r="G62" t="e">
        <f>VLOOKUP(A62,[1]Sheet1!$C$1:$AJ$65536,5,FALSE)</f>
        <v>#N/A</v>
      </c>
      <c r="H62" t="e">
        <f>VLOOKUP(A62,[1]Sheet1!$C$1:$AJ$65536,10,FALSE)</f>
        <v>#N/A</v>
      </c>
    </row>
    <row r="63" spans="1:8" x14ac:dyDescent="0.15">
      <c r="A63" s="1">
        <v>201820494</v>
      </c>
      <c r="B63" s="1" t="s">
        <v>189</v>
      </c>
      <c r="C63" t="e">
        <f>VLOOKUP(A63,[1]Sheet1!$C$1:$AJ$65536,9,FALSE)</f>
        <v>#N/A</v>
      </c>
      <c r="D63" t="e">
        <f>VLOOKUP(A63,[1]Sheet1!$C$1:$AJ$65536,22,FALSE)</f>
        <v>#N/A</v>
      </c>
      <c r="E63" t="e">
        <f>VLOOKUP(A63,[1]Sheet1!$C$1:$AJ$65536,24,FALSE)</f>
        <v>#N/A</v>
      </c>
      <c r="F63" t="e">
        <f>VLOOKUP(A63,[1]Sheet1!$C$1:$AJ$65536,26,FALSE)</f>
        <v>#N/A</v>
      </c>
      <c r="G63" t="e">
        <f>VLOOKUP(A63,[1]Sheet1!$C$1:$AJ$65536,5,FALSE)</f>
        <v>#N/A</v>
      </c>
      <c r="H63" t="e">
        <f>VLOOKUP(A63,[1]Sheet1!$C$1:$AJ$65536,10,FALSE)</f>
        <v>#N/A</v>
      </c>
    </row>
    <row r="64" spans="1:8" x14ac:dyDescent="0.15">
      <c r="A64" s="1">
        <v>201820233</v>
      </c>
      <c r="B64" s="1" t="s">
        <v>190</v>
      </c>
      <c r="C64" t="e">
        <f>VLOOKUP(A64,[1]Sheet1!$C$1:$AJ$65536,9,FALSE)</f>
        <v>#N/A</v>
      </c>
      <c r="D64" t="e">
        <f>VLOOKUP(A64,[1]Sheet1!$C$1:$AJ$65536,22,FALSE)</f>
        <v>#N/A</v>
      </c>
      <c r="E64" t="e">
        <f>VLOOKUP(A64,[1]Sheet1!$C$1:$AJ$65536,24,FALSE)</f>
        <v>#N/A</v>
      </c>
      <c r="F64" t="e">
        <f>VLOOKUP(A64,[1]Sheet1!$C$1:$AJ$65536,26,FALSE)</f>
        <v>#N/A</v>
      </c>
      <c r="G64" t="e">
        <f>VLOOKUP(A64,[1]Sheet1!$C$1:$AJ$65536,5,FALSE)</f>
        <v>#N/A</v>
      </c>
      <c r="H64" t="e">
        <f>VLOOKUP(A64,[1]Sheet1!$C$1:$AJ$65536,10,FALSE)</f>
        <v>#N/A</v>
      </c>
    </row>
    <row r="65" spans="1:8" x14ac:dyDescent="0.15">
      <c r="A65" s="1">
        <v>201820233</v>
      </c>
      <c r="B65" s="1" t="s">
        <v>191</v>
      </c>
      <c r="C65" t="e">
        <f>VLOOKUP(A65,[1]Sheet1!$C$1:$AJ$65536,9,FALSE)</f>
        <v>#N/A</v>
      </c>
      <c r="D65" t="e">
        <f>VLOOKUP(A65,[1]Sheet1!$C$1:$AJ$65536,22,FALSE)</f>
        <v>#N/A</v>
      </c>
      <c r="E65" t="e">
        <f>VLOOKUP(A65,[1]Sheet1!$C$1:$AJ$65536,24,FALSE)</f>
        <v>#N/A</v>
      </c>
      <c r="F65" t="e">
        <f>VLOOKUP(A65,[1]Sheet1!$C$1:$AJ$65536,26,FALSE)</f>
        <v>#N/A</v>
      </c>
      <c r="G65" t="e">
        <f>VLOOKUP(A65,[1]Sheet1!$C$1:$AJ$65536,5,FALSE)</f>
        <v>#N/A</v>
      </c>
      <c r="H65" t="e">
        <f>VLOOKUP(A65,[1]Sheet1!$C$1:$AJ$65536,10,FALSE)</f>
        <v>#N/A</v>
      </c>
    </row>
    <row r="66" spans="1:8" x14ac:dyDescent="0.15">
      <c r="A66" s="1">
        <v>201820233</v>
      </c>
      <c r="B66" s="1" t="s">
        <v>192</v>
      </c>
      <c r="C66" t="e">
        <f>VLOOKUP(A66,[1]Sheet1!$C$1:$AJ$65536,9,FALSE)</f>
        <v>#N/A</v>
      </c>
      <c r="D66" t="e">
        <f>VLOOKUP(A66,[1]Sheet1!$C$1:$AJ$65536,22,FALSE)</f>
        <v>#N/A</v>
      </c>
      <c r="E66" t="e">
        <f>VLOOKUP(A66,[1]Sheet1!$C$1:$AJ$65536,24,FALSE)</f>
        <v>#N/A</v>
      </c>
      <c r="F66" t="e">
        <f>VLOOKUP(A66,[1]Sheet1!$C$1:$AJ$65536,26,FALSE)</f>
        <v>#N/A</v>
      </c>
      <c r="G66" t="e">
        <f>VLOOKUP(A66,[1]Sheet1!$C$1:$AJ$65536,5,FALSE)</f>
        <v>#N/A</v>
      </c>
      <c r="H66" t="e">
        <f>VLOOKUP(A66,[1]Sheet1!$C$1:$AJ$65536,10,FALSE)</f>
        <v>#N/A</v>
      </c>
    </row>
    <row r="67" spans="1:8" x14ac:dyDescent="0.15">
      <c r="A67" s="1">
        <v>201820571</v>
      </c>
      <c r="B67" s="1" t="s">
        <v>193</v>
      </c>
      <c r="C67" t="e">
        <f>VLOOKUP(A67,[1]Sheet1!$C$1:$AJ$65536,9,FALSE)</f>
        <v>#N/A</v>
      </c>
      <c r="D67" t="e">
        <f>VLOOKUP(A67,[1]Sheet1!$C$1:$AJ$65536,22,FALSE)</f>
        <v>#N/A</v>
      </c>
      <c r="E67" t="e">
        <f>VLOOKUP(A67,[1]Sheet1!$C$1:$AJ$65536,24,FALSE)</f>
        <v>#N/A</v>
      </c>
      <c r="F67" t="e">
        <f>VLOOKUP(A67,[1]Sheet1!$C$1:$AJ$65536,26,FALSE)</f>
        <v>#N/A</v>
      </c>
      <c r="G67" t="e">
        <f>VLOOKUP(A67,[1]Sheet1!$C$1:$AJ$65536,5,FALSE)</f>
        <v>#N/A</v>
      </c>
      <c r="H67" t="e">
        <f>VLOOKUP(A67,[1]Sheet1!$C$1:$AJ$65536,10,FALSE)</f>
        <v>#N/A</v>
      </c>
    </row>
    <row r="68" spans="1:8" x14ac:dyDescent="0.15">
      <c r="A68" s="1">
        <v>201820571</v>
      </c>
      <c r="B68" s="1" t="s">
        <v>194</v>
      </c>
      <c r="C68" t="e">
        <f>VLOOKUP(A68,[1]Sheet1!$C$1:$AJ$65536,9,FALSE)</f>
        <v>#N/A</v>
      </c>
      <c r="D68" t="e">
        <f>VLOOKUP(A68,[1]Sheet1!$C$1:$AJ$65536,22,FALSE)</f>
        <v>#N/A</v>
      </c>
      <c r="E68" t="e">
        <f>VLOOKUP(A68,[1]Sheet1!$C$1:$AJ$65536,24,FALSE)</f>
        <v>#N/A</v>
      </c>
      <c r="F68" t="e">
        <f>VLOOKUP(A68,[1]Sheet1!$C$1:$AJ$65536,26,FALSE)</f>
        <v>#N/A</v>
      </c>
      <c r="G68" t="e">
        <f>VLOOKUP(A68,[1]Sheet1!$C$1:$AJ$65536,5,FALSE)</f>
        <v>#N/A</v>
      </c>
      <c r="H68" t="e">
        <f>VLOOKUP(A68,[1]Sheet1!$C$1:$AJ$65536,10,FALSE)</f>
        <v>#N/A</v>
      </c>
    </row>
    <row r="69" spans="1:8" x14ac:dyDescent="0.15">
      <c r="A69" s="1">
        <v>201820571</v>
      </c>
      <c r="B69" s="1" t="s">
        <v>195</v>
      </c>
      <c r="C69" t="e">
        <f>VLOOKUP(A69,[1]Sheet1!$C$1:$AJ$65536,9,FALSE)</f>
        <v>#N/A</v>
      </c>
      <c r="D69" t="e">
        <f>VLOOKUP(A69,[1]Sheet1!$C$1:$AJ$65536,22,FALSE)</f>
        <v>#N/A</v>
      </c>
      <c r="E69" t="e">
        <f>VLOOKUP(A69,[1]Sheet1!$C$1:$AJ$65536,24,FALSE)</f>
        <v>#N/A</v>
      </c>
      <c r="F69" t="e">
        <f>VLOOKUP(A69,[1]Sheet1!$C$1:$AJ$65536,26,FALSE)</f>
        <v>#N/A</v>
      </c>
      <c r="G69" t="e">
        <f>VLOOKUP(A69,[1]Sheet1!$C$1:$AJ$65536,5,FALSE)</f>
        <v>#N/A</v>
      </c>
      <c r="H69" t="e">
        <f>VLOOKUP(A69,[1]Sheet1!$C$1:$AJ$65536,10,FALSE)</f>
        <v>#N/A</v>
      </c>
    </row>
    <row r="70" spans="1:8" x14ac:dyDescent="0.15">
      <c r="A70" s="1">
        <v>201820571</v>
      </c>
      <c r="B70" s="1" t="s">
        <v>196</v>
      </c>
      <c r="C70" t="e">
        <f>VLOOKUP(A70,[1]Sheet1!$C$1:$AJ$65536,9,FALSE)</f>
        <v>#N/A</v>
      </c>
      <c r="D70" t="e">
        <f>VLOOKUP(A70,[1]Sheet1!$C$1:$AJ$65536,22,FALSE)</f>
        <v>#N/A</v>
      </c>
      <c r="E70" t="e">
        <f>VLOOKUP(A70,[1]Sheet1!$C$1:$AJ$65536,24,FALSE)</f>
        <v>#N/A</v>
      </c>
      <c r="F70" t="e">
        <f>VLOOKUP(A70,[1]Sheet1!$C$1:$AJ$65536,26,FALSE)</f>
        <v>#N/A</v>
      </c>
      <c r="G70" t="e">
        <f>VLOOKUP(A70,[1]Sheet1!$C$1:$AJ$65536,5,FALSE)</f>
        <v>#N/A</v>
      </c>
      <c r="H70" t="e">
        <f>VLOOKUP(A70,[1]Sheet1!$C$1:$AJ$65536,10,FALSE)</f>
        <v>#N/A</v>
      </c>
    </row>
    <row r="71" spans="1:8" x14ac:dyDescent="0.15">
      <c r="A71" s="1">
        <v>201820386</v>
      </c>
      <c r="B71" s="1" t="s">
        <v>197</v>
      </c>
      <c r="C71" t="e">
        <f>VLOOKUP(A71,[1]Sheet1!$C$1:$AJ$65536,9,FALSE)</f>
        <v>#N/A</v>
      </c>
      <c r="D71" t="e">
        <f>VLOOKUP(A71,[1]Sheet1!$C$1:$AJ$65536,22,FALSE)</f>
        <v>#N/A</v>
      </c>
      <c r="E71" t="e">
        <f>VLOOKUP(A71,[1]Sheet1!$C$1:$AJ$65536,24,FALSE)</f>
        <v>#N/A</v>
      </c>
      <c r="F71" t="e">
        <f>VLOOKUP(A71,[1]Sheet1!$C$1:$AJ$65536,26,FALSE)</f>
        <v>#N/A</v>
      </c>
      <c r="G71" t="e">
        <f>VLOOKUP(A71,[1]Sheet1!$C$1:$AJ$65536,5,FALSE)</f>
        <v>#N/A</v>
      </c>
      <c r="H71" t="e">
        <f>VLOOKUP(A71,[1]Sheet1!$C$1:$AJ$65536,10,FALSE)</f>
        <v>#N/A</v>
      </c>
    </row>
    <row r="72" spans="1:8" x14ac:dyDescent="0.15">
      <c r="A72" s="1">
        <v>201820124</v>
      </c>
      <c r="B72" s="1" t="s">
        <v>198</v>
      </c>
      <c r="C72" t="e">
        <f>VLOOKUP(A72,[1]Sheet1!$C$1:$AJ$65536,9,FALSE)</f>
        <v>#N/A</v>
      </c>
      <c r="D72" t="e">
        <f>VLOOKUP(A72,[1]Sheet1!$C$1:$AJ$65536,22,FALSE)</f>
        <v>#N/A</v>
      </c>
      <c r="E72" t="e">
        <f>VLOOKUP(A72,[1]Sheet1!$C$1:$AJ$65536,24,FALSE)</f>
        <v>#N/A</v>
      </c>
      <c r="F72" t="e">
        <f>VLOOKUP(A72,[1]Sheet1!$C$1:$AJ$65536,26,FALSE)</f>
        <v>#N/A</v>
      </c>
      <c r="G72" t="e">
        <f>VLOOKUP(A72,[1]Sheet1!$C$1:$AJ$65536,5,FALSE)</f>
        <v>#N/A</v>
      </c>
      <c r="H72" t="e">
        <f>VLOOKUP(A72,[1]Sheet1!$C$1:$AJ$65536,10,FALSE)</f>
        <v>#N/A</v>
      </c>
    </row>
    <row r="73" spans="1:8" x14ac:dyDescent="0.15">
      <c r="A73" s="1">
        <v>201820124</v>
      </c>
      <c r="B73" s="1" t="s">
        <v>199</v>
      </c>
      <c r="C73" t="e">
        <f>VLOOKUP(A73,[1]Sheet1!$C$1:$AJ$65536,9,FALSE)</f>
        <v>#N/A</v>
      </c>
      <c r="D73" t="e">
        <f>VLOOKUP(A73,[1]Sheet1!$C$1:$AJ$65536,22,FALSE)</f>
        <v>#N/A</v>
      </c>
      <c r="E73" t="e">
        <f>VLOOKUP(A73,[1]Sheet1!$C$1:$AJ$65536,24,FALSE)</f>
        <v>#N/A</v>
      </c>
      <c r="F73" t="e">
        <f>VLOOKUP(A73,[1]Sheet1!$C$1:$AJ$65536,26,FALSE)</f>
        <v>#N/A</v>
      </c>
      <c r="G73" t="e">
        <f>VLOOKUP(A73,[1]Sheet1!$C$1:$AJ$65536,5,FALSE)</f>
        <v>#N/A</v>
      </c>
      <c r="H73" t="e">
        <f>VLOOKUP(A73,[1]Sheet1!$C$1:$AJ$65536,10,FALSE)</f>
        <v>#N/A</v>
      </c>
    </row>
    <row r="74" spans="1:8" x14ac:dyDescent="0.15">
      <c r="A74" s="1">
        <v>201820124</v>
      </c>
      <c r="B74" s="1" t="s">
        <v>200</v>
      </c>
      <c r="C74" t="e">
        <f>VLOOKUP(A74,[1]Sheet1!$C$1:$AJ$65536,9,FALSE)</f>
        <v>#N/A</v>
      </c>
      <c r="D74" t="e">
        <f>VLOOKUP(A74,[1]Sheet1!$C$1:$AJ$65536,22,FALSE)</f>
        <v>#N/A</v>
      </c>
      <c r="E74" t="e">
        <f>VLOOKUP(A74,[1]Sheet1!$C$1:$AJ$65536,24,FALSE)</f>
        <v>#N/A</v>
      </c>
      <c r="F74" t="e">
        <f>VLOOKUP(A74,[1]Sheet1!$C$1:$AJ$65536,26,FALSE)</f>
        <v>#N/A</v>
      </c>
      <c r="G74" t="e">
        <f>VLOOKUP(A74,[1]Sheet1!$C$1:$AJ$65536,5,FALSE)</f>
        <v>#N/A</v>
      </c>
      <c r="H74" t="e">
        <f>VLOOKUP(A74,[1]Sheet1!$C$1:$AJ$65536,10,FALSE)</f>
        <v>#N/A</v>
      </c>
    </row>
    <row r="75" spans="1:8" x14ac:dyDescent="0.15">
      <c r="A75" s="1">
        <v>201820124</v>
      </c>
      <c r="B75" s="1" t="s">
        <v>201</v>
      </c>
      <c r="C75" t="e">
        <f>VLOOKUP(A75,[1]Sheet1!$C$1:$AJ$65536,9,FALSE)</f>
        <v>#N/A</v>
      </c>
      <c r="D75" t="e">
        <f>VLOOKUP(A75,[1]Sheet1!$C$1:$AJ$65536,22,FALSE)</f>
        <v>#N/A</v>
      </c>
      <c r="E75" t="e">
        <f>VLOOKUP(A75,[1]Sheet1!$C$1:$AJ$65536,24,FALSE)</f>
        <v>#N/A</v>
      </c>
      <c r="F75" t="e">
        <f>VLOOKUP(A75,[1]Sheet1!$C$1:$AJ$65536,26,FALSE)</f>
        <v>#N/A</v>
      </c>
      <c r="G75" t="e">
        <f>VLOOKUP(A75,[1]Sheet1!$C$1:$AJ$65536,5,FALSE)</f>
        <v>#N/A</v>
      </c>
      <c r="H75" t="e">
        <f>VLOOKUP(A75,[1]Sheet1!$C$1:$AJ$65536,10,FALSE)</f>
        <v>#N/A</v>
      </c>
    </row>
    <row r="76" spans="1:8" x14ac:dyDescent="0.15">
      <c r="A76" s="1">
        <v>201820483</v>
      </c>
      <c r="B76" s="1" t="s">
        <v>202</v>
      </c>
      <c r="C76" t="e">
        <f>VLOOKUP(A76,[1]Sheet1!$C$1:$AJ$65536,9,FALSE)</f>
        <v>#N/A</v>
      </c>
      <c r="D76" t="e">
        <f>VLOOKUP(A76,[1]Sheet1!$C$1:$AJ$65536,22,FALSE)</f>
        <v>#N/A</v>
      </c>
      <c r="E76" t="e">
        <f>VLOOKUP(A76,[1]Sheet1!$C$1:$AJ$65536,24,FALSE)</f>
        <v>#N/A</v>
      </c>
      <c r="F76" t="e">
        <f>VLOOKUP(A76,[1]Sheet1!$C$1:$AJ$65536,26,FALSE)</f>
        <v>#N/A</v>
      </c>
      <c r="G76" t="e">
        <f>VLOOKUP(A76,[1]Sheet1!$C$1:$AJ$65536,5,FALSE)</f>
        <v>#N/A</v>
      </c>
      <c r="H76" t="e">
        <f>VLOOKUP(A76,[1]Sheet1!$C$1:$AJ$65536,10,FALSE)</f>
        <v>#N/A</v>
      </c>
    </row>
    <row r="77" spans="1:8" x14ac:dyDescent="0.15">
      <c r="A77" s="1">
        <v>201820485</v>
      </c>
      <c r="B77" s="1" t="s">
        <v>203</v>
      </c>
      <c r="C77" t="e">
        <f>VLOOKUP(A77,[1]Sheet1!$C$1:$AJ$65536,9,FALSE)</f>
        <v>#N/A</v>
      </c>
      <c r="D77" t="e">
        <f>VLOOKUP(A77,[1]Sheet1!$C$1:$AJ$65536,22,FALSE)</f>
        <v>#N/A</v>
      </c>
      <c r="E77" t="e">
        <f>VLOOKUP(A77,[1]Sheet1!$C$1:$AJ$65536,24,FALSE)</f>
        <v>#N/A</v>
      </c>
      <c r="F77" t="e">
        <f>VLOOKUP(A77,[1]Sheet1!$C$1:$AJ$65536,26,FALSE)</f>
        <v>#N/A</v>
      </c>
      <c r="G77" t="e">
        <f>VLOOKUP(A77,[1]Sheet1!$C$1:$AJ$65536,5,FALSE)</f>
        <v>#N/A</v>
      </c>
      <c r="H77" t="e">
        <f>VLOOKUP(A77,[1]Sheet1!$C$1:$AJ$65536,10,FALSE)</f>
        <v>#N/A</v>
      </c>
    </row>
    <row r="78" spans="1:8" x14ac:dyDescent="0.15">
      <c r="A78" s="1">
        <v>201820485</v>
      </c>
      <c r="B78" s="1" t="s">
        <v>204</v>
      </c>
      <c r="C78" t="e">
        <f>VLOOKUP(A78,[1]Sheet1!$C$1:$AJ$65536,9,FALSE)</f>
        <v>#N/A</v>
      </c>
      <c r="D78" t="e">
        <f>VLOOKUP(A78,[1]Sheet1!$C$1:$AJ$65536,22,FALSE)</f>
        <v>#N/A</v>
      </c>
      <c r="E78" t="e">
        <f>VLOOKUP(A78,[1]Sheet1!$C$1:$AJ$65536,24,FALSE)</f>
        <v>#N/A</v>
      </c>
      <c r="F78" t="e">
        <f>VLOOKUP(A78,[1]Sheet1!$C$1:$AJ$65536,26,FALSE)</f>
        <v>#N/A</v>
      </c>
      <c r="G78" t="e">
        <f>VLOOKUP(A78,[1]Sheet1!$C$1:$AJ$65536,5,FALSE)</f>
        <v>#N/A</v>
      </c>
      <c r="H78" t="e">
        <f>VLOOKUP(A78,[1]Sheet1!$C$1:$AJ$65536,10,FALSE)</f>
        <v>#N/A</v>
      </c>
    </row>
    <row r="79" spans="1:8" x14ac:dyDescent="0.15">
      <c r="A79" s="1">
        <v>201820485</v>
      </c>
      <c r="B79" s="1" t="s">
        <v>205</v>
      </c>
      <c r="C79" t="e">
        <f>VLOOKUP(A79,[1]Sheet1!$C$1:$AJ$65536,9,FALSE)</f>
        <v>#N/A</v>
      </c>
      <c r="D79" t="e">
        <f>VLOOKUP(A79,[1]Sheet1!$C$1:$AJ$65536,22,FALSE)</f>
        <v>#N/A</v>
      </c>
      <c r="E79" t="e">
        <f>VLOOKUP(A79,[1]Sheet1!$C$1:$AJ$65536,24,FALSE)</f>
        <v>#N/A</v>
      </c>
      <c r="F79" t="e">
        <f>VLOOKUP(A79,[1]Sheet1!$C$1:$AJ$65536,26,FALSE)</f>
        <v>#N/A</v>
      </c>
      <c r="G79" t="e">
        <f>VLOOKUP(A79,[1]Sheet1!$C$1:$AJ$65536,5,FALSE)</f>
        <v>#N/A</v>
      </c>
      <c r="H79" t="e">
        <f>VLOOKUP(A79,[1]Sheet1!$C$1:$AJ$65536,10,FALSE)</f>
        <v>#N/A</v>
      </c>
    </row>
    <row r="80" spans="1:8" x14ac:dyDescent="0.15">
      <c r="A80" s="1">
        <v>201820485</v>
      </c>
      <c r="B80" s="1" t="s">
        <v>206</v>
      </c>
      <c r="C80" t="e">
        <f>VLOOKUP(A80,[1]Sheet1!$C$1:$AJ$65536,9,FALSE)</f>
        <v>#N/A</v>
      </c>
      <c r="D80" t="e">
        <f>VLOOKUP(A80,[1]Sheet1!$C$1:$AJ$65536,22,FALSE)</f>
        <v>#N/A</v>
      </c>
      <c r="E80" t="e">
        <f>VLOOKUP(A80,[1]Sheet1!$C$1:$AJ$65536,24,FALSE)</f>
        <v>#N/A</v>
      </c>
      <c r="F80" t="e">
        <f>VLOOKUP(A80,[1]Sheet1!$C$1:$AJ$65536,26,FALSE)</f>
        <v>#N/A</v>
      </c>
      <c r="G80" t="e">
        <f>VLOOKUP(A80,[1]Sheet1!$C$1:$AJ$65536,5,FALSE)</f>
        <v>#N/A</v>
      </c>
      <c r="H80" t="e">
        <f>VLOOKUP(A80,[1]Sheet1!$C$1:$AJ$65536,10,FALSE)</f>
        <v>#N/A</v>
      </c>
    </row>
    <row r="81" spans="1:8" x14ac:dyDescent="0.15">
      <c r="A81" s="1">
        <v>201820485</v>
      </c>
      <c r="B81" s="1" t="s">
        <v>207</v>
      </c>
      <c r="C81" t="e">
        <f>VLOOKUP(A81,[1]Sheet1!$C$1:$AJ$65536,9,FALSE)</f>
        <v>#N/A</v>
      </c>
      <c r="D81" t="e">
        <f>VLOOKUP(A81,[1]Sheet1!$C$1:$AJ$65536,22,FALSE)</f>
        <v>#N/A</v>
      </c>
      <c r="E81" t="e">
        <f>VLOOKUP(A81,[1]Sheet1!$C$1:$AJ$65536,24,FALSE)</f>
        <v>#N/A</v>
      </c>
      <c r="F81" t="e">
        <f>VLOOKUP(A81,[1]Sheet1!$C$1:$AJ$65536,26,FALSE)</f>
        <v>#N/A</v>
      </c>
      <c r="G81" t="e">
        <f>VLOOKUP(A81,[1]Sheet1!$C$1:$AJ$65536,5,FALSE)</f>
        <v>#N/A</v>
      </c>
      <c r="H81" t="e">
        <f>VLOOKUP(A81,[1]Sheet1!$C$1:$AJ$65536,10,FALSE)</f>
        <v>#N/A</v>
      </c>
    </row>
    <row r="82" spans="1:8" x14ac:dyDescent="0.15">
      <c r="A82" s="1">
        <v>201820090</v>
      </c>
      <c r="B82" s="1" t="s">
        <v>208</v>
      </c>
      <c r="C82" t="e">
        <f>VLOOKUP(A82,[1]Sheet1!$C$1:$AJ$65536,9,FALSE)</f>
        <v>#N/A</v>
      </c>
      <c r="D82" t="e">
        <f>VLOOKUP(A82,[1]Sheet1!$C$1:$AJ$65536,22,FALSE)</f>
        <v>#N/A</v>
      </c>
      <c r="E82" t="e">
        <f>VLOOKUP(A82,[1]Sheet1!$C$1:$AJ$65536,24,FALSE)</f>
        <v>#N/A</v>
      </c>
      <c r="F82" t="e">
        <f>VLOOKUP(A82,[1]Sheet1!$C$1:$AJ$65536,26,FALSE)</f>
        <v>#N/A</v>
      </c>
      <c r="G82" t="e">
        <f>VLOOKUP(A82,[1]Sheet1!$C$1:$AJ$65536,5,FALSE)</f>
        <v>#N/A</v>
      </c>
      <c r="H82" t="e">
        <f>VLOOKUP(A82,[1]Sheet1!$C$1:$AJ$65536,10,FALSE)</f>
        <v>#N/A</v>
      </c>
    </row>
    <row r="83" spans="1:8" x14ac:dyDescent="0.15">
      <c r="A83" s="1">
        <v>201820090</v>
      </c>
      <c r="B83" s="1" t="s">
        <v>209</v>
      </c>
      <c r="C83" t="e">
        <f>VLOOKUP(A83,[1]Sheet1!$C$1:$AJ$65536,9,FALSE)</f>
        <v>#N/A</v>
      </c>
      <c r="D83" t="e">
        <f>VLOOKUP(A83,[1]Sheet1!$C$1:$AJ$65536,22,FALSE)</f>
        <v>#N/A</v>
      </c>
      <c r="E83" t="e">
        <f>VLOOKUP(A83,[1]Sheet1!$C$1:$AJ$65536,24,FALSE)</f>
        <v>#N/A</v>
      </c>
      <c r="F83" t="e">
        <f>VLOOKUP(A83,[1]Sheet1!$C$1:$AJ$65536,26,FALSE)</f>
        <v>#N/A</v>
      </c>
      <c r="G83" t="e">
        <f>VLOOKUP(A83,[1]Sheet1!$C$1:$AJ$65536,5,FALSE)</f>
        <v>#N/A</v>
      </c>
      <c r="H83" t="e">
        <f>VLOOKUP(A83,[1]Sheet1!$C$1:$AJ$65536,10,FALSE)</f>
        <v>#N/A</v>
      </c>
    </row>
    <row r="84" spans="1:8" x14ac:dyDescent="0.15">
      <c r="A84" s="1">
        <v>201820518</v>
      </c>
      <c r="B84" s="1" t="s">
        <v>210</v>
      </c>
      <c r="C84" t="e">
        <f>VLOOKUP(A84,[1]Sheet1!$C$1:$AJ$65536,9,FALSE)</f>
        <v>#N/A</v>
      </c>
      <c r="D84" t="e">
        <f>VLOOKUP(A84,[1]Sheet1!$C$1:$AJ$65536,22,FALSE)</f>
        <v>#N/A</v>
      </c>
      <c r="E84" t="e">
        <f>VLOOKUP(A84,[1]Sheet1!$C$1:$AJ$65536,24,FALSE)</f>
        <v>#N/A</v>
      </c>
      <c r="F84" t="e">
        <f>VLOOKUP(A84,[1]Sheet1!$C$1:$AJ$65536,26,FALSE)</f>
        <v>#N/A</v>
      </c>
      <c r="G84" t="e">
        <f>VLOOKUP(A84,[1]Sheet1!$C$1:$AJ$65536,5,FALSE)</f>
        <v>#N/A</v>
      </c>
      <c r="H84" t="e">
        <f>VLOOKUP(A84,[1]Sheet1!$C$1:$AJ$65536,10,FALSE)</f>
        <v>#N/A</v>
      </c>
    </row>
    <row r="85" spans="1:8" x14ac:dyDescent="0.15">
      <c r="A85" s="1">
        <v>201820518</v>
      </c>
      <c r="B85" s="1" t="s">
        <v>211</v>
      </c>
      <c r="C85" t="e">
        <f>VLOOKUP(A85,[1]Sheet1!$C$1:$AJ$65536,9,FALSE)</f>
        <v>#N/A</v>
      </c>
      <c r="D85" t="e">
        <f>VLOOKUP(A85,[1]Sheet1!$C$1:$AJ$65536,22,FALSE)</f>
        <v>#N/A</v>
      </c>
      <c r="E85" t="e">
        <f>VLOOKUP(A85,[1]Sheet1!$C$1:$AJ$65536,24,FALSE)</f>
        <v>#N/A</v>
      </c>
      <c r="F85" t="e">
        <f>VLOOKUP(A85,[1]Sheet1!$C$1:$AJ$65536,26,FALSE)</f>
        <v>#N/A</v>
      </c>
      <c r="G85" t="e">
        <f>VLOOKUP(A85,[1]Sheet1!$C$1:$AJ$65536,5,FALSE)</f>
        <v>#N/A</v>
      </c>
      <c r="H85" t="e">
        <f>VLOOKUP(A85,[1]Sheet1!$C$1:$AJ$65536,10,FALSE)</f>
        <v>#N/A</v>
      </c>
    </row>
    <row r="86" spans="1:8" x14ac:dyDescent="0.15">
      <c r="A86" s="1">
        <v>201820518</v>
      </c>
      <c r="B86" s="1" t="s">
        <v>212</v>
      </c>
      <c r="C86" t="e">
        <f>VLOOKUP(A86,[1]Sheet1!$C$1:$AJ$65536,9,FALSE)</f>
        <v>#N/A</v>
      </c>
      <c r="D86" t="e">
        <f>VLOOKUP(A86,[1]Sheet1!$C$1:$AJ$65536,22,FALSE)</f>
        <v>#N/A</v>
      </c>
      <c r="E86" t="e">
        <f>VLOOKUP(A86,[1]Sheet1!$C$1:$AJ$65536,24,FALSE)</f>
        <v>#N/A</v>
      </c>
      <c r="F86" t="e">
        <f>VLOOKUP(A86,[1]Sheet1!$C$1:$AJ$65536,26,FALSE)</f>
        <v>#N/A</v>
      </c>
      <c r="G86" t="e">
        <f>VLOOKUP(A86,[1]Sheet1!$C$1:$AJ$65536,5,FALSE)</f>
        <v>#N/A</v>
      </c>
      <c r="H86" t="e">
        <f>VLOOKUP(A86,[1]Sheet1!$C$1:$AJ$65536,10,FALSE)</f>
        <v>#N/A</v>
      </c>
    </row>
    <row r="87" spans="1:8" x14ac:dyDescent="0.15">
      <c r="A87" s="1">
        <v>201820519</v>
      </c>
      <c r="B87" s="1" t="s">
        <v>213</v>
      </c>
      <c r="C87" t="e">
        <f>VLOOKUP(A87,[1]Sheet1!$C$1:$AJ$65536,9,FALSE)</f>
        <v>#N/A</v>
      </c>
      <c r="D87" t="e">
        <f>VLOOKUP(A87,[1]Sheet1!$C$1:$AJ$65536,22,FALSE)</f>
        <v>#N/A</v>
      </c>
      <c r="E87" t="e">
        <f>VLOOKUP(A87,[1]Sheet1!$C$1:$AJ$65536,24,FALSE)</f>
        <v>#N/A</v>
      </c>
      <c r="F87" t="e">
        <f>VLOOKUP(A87,[1]Sheet1!$C$1:$AJ$65536,26,FALSE)</f>
        <v>#N/A</v>
      </c>
      <c r="G87" t="e">
        <f>VLOOKUP(A87,[1]Sheet1!$C$1:$AJ$65536,5,FALSE)</f>
        <v>#N/A</v>
      </c>
      <c r="H87" t="e">
        <f>VLOOKUP(A87,[1]Sheet1!$C$1:$AJ$65536,10,FALSE)</f>
        <v>#N/A</v>
      </c>
    </row>
    <row r="88" spans="1:8" x14ac:dyDescent="0.15">
      <c r="A88" s="1">
        <v>201820519</v>
      </c>
      <c r="B88" s="1" t="s">
        <v>214</v>
      </c>
      <c r="C88" t="e">
        <f>VLOOKUP(A88,[1]Sheet1!$C$1:$AJ$65536,9,FALSE)</f>
        <v>#N/A</v>
      </c>
      <c r="D88" t="e">
        <f>VLOOKUP(A88,[1]Sheet1!$C$1:$AJ$65536,22,FALSE)</f>
        <v>#N/A</v>
      </c>
      <c r="E88" t="e">
        <f>VLOOKUP(A88,[1]Sheet1!$C$1:$AJ$65536,24,FALSE)</f>
        <v>#N/A</v>
      </c>
      <c r="F88" t="e">
        <f>VLOOKUP(A88,[1]Sheet1!$C$1:$AJ$65536,26,FALSE)</f>
        <v>#N/A</v>
      </c>
      <c r="G88" t="e">
        <f>VLOOKUP(A88,[1]Sheet1!$C$1:$AJ$65536,5,FALSE)</f>
        <v>#N/A</v>
      </c>
      <c r="H88" t="e">
        <f>VLOOKUP(A88,[1]Sheet1!$C$1:$AJ$65536,10,FALSE)</f>
        <v>#N/A</v>
      </c>
    </row>
    <row r="89" spans="1:8" x14ac:dyDescent="0.15">
      <c r="A89" s="1">
        <v>201820378</v>
      </c>
      <c r="B89" s="1" t="s">
        <v>215</v>
      </c>
      <c r="C89" t="e">
        <f>VLOOKUP(A89,[1]Sheet1!$C$1:$AJ$65536,9,FALSE)</f>
        <v>#N/A</v>
      </c>
      <c r="D89" t="e">
        <f>VLOOKUP(A89,[1]Sheet1!$C$1:$AJ$65536,22,FALSE)</f>
        <v>#N/A</v>
      </c>
      <c r="E89" t="e">
        <f>VLOOKUP(A89,[1]Sheet1!$C$1:$AJ$65536,24,FALSE)</f>
        <v>#N/A</v>
      </c>
      <c r="F89" t="e">
        <f>VLOOKUP(A89,[1]Sheet1!$C$1:$AJ$65536,26,FALSE)</f>
        <v>#N/A</v>
      </c>
      <c r="G89" t="e">
        <f>VLOOKUP(A89,[1]Sheet1!$C$1:$AJ$65536,5,FALSE)</f>
        <v>#N/A</v>
      </c>
      <c r="H89" t="e">
        <f>VLOOKUP(A89,[1]Sheet1!$C$1:$AJ$65536,10,FALSE)</f>
        <v>#N/A</v>
      </c>
    </row>
    <row r="90" spans="1:8" x14ac:dyDescent="0.15">
      <c r="A90" s="1">
        <v>201820378</v>
      </c>
      <c r="B90" s="1" t="s">
        <v>216</v>
      </c>
      <c r="C90" t="e">
        <f>VLOOKUP(A90,[1]Sheet1!$C$1:$AJ$65536,9,FALSE)</f>
        <v>#N/A</v>
      </c>
      <c r="D90" t="e">
        <f>VLOOKUP(A90,[1]Sheet1!$C$1:$AJ$65536,22,FALSE)</f>
        <v>#N/A</v>
      </c>
      <c r="E90" t="e">
        <f>VLOOKUP(A90,[1]Sheet1!$C$1:$AJ$65536,24,FALSE)</f>
        <v>#N/A</v>
      </c>
      <c r="F90" t="e">
        <f>VLOOKUP(A90,[1]Sheet1!$C$1:$AJ$65536,26,FALSE)</f>
        <v>#N/A</v>
      </c>
      <c r="G90" t="e">
        <f>VLOOKUP(A90,[1]Sheet1!$C$1:$AJ$65536,5,FALSE)</f>
        <v>#N/A</v>
      </c>
      <c r="H90" t="e">
        <f>VLOOKUP(A90,[1]Sheet1!$C$1:$AJ$65536,10,FALSE)</f>
        <v>#N/A</v>
      </c>
    </row>
    <row r="91" spans="1:8" x14ac:dyDescent="0.15">
      <c r="A91" s="1">
        <v>201820378</v>
      </c>
      <c r="B91" s="1" t="s">
        <v>217</v>
      </c>
      <c r="C91" t="e">
        <f>VLOOKUP(A91,[1]Sheet1!$C$1:$AJ$65536,9,FALSE)</f>
        <v>#N/A</v>
      </c>
      <c r="D91" t="e">
        <f>VLOOKUP(A91,[1]Sheet1!$C$1:$AJ$65536,22,FALSE)</f>
        <v>#N/A</v>
      </c>
      <c r="E91" t="e">
        <f>VLOOKUP(A91,[1]Sheet1!$C$1:$AJ$65536,24,FALSE)</f>
        <v>#N/A</v>
      </c>
      <c r="F91" t="e">
        <f>VLOOKUP(A91,[1]Sheet1!$C$1:$AJ$65536,26,FALSE)</f>
        <v>#N/A</v>
      </c>
      <c r="G91" t="e">
        <f>VLOOKUP(A91,[1]Sheet1!$C$1:$AJ$65536,5,FALSE)</f>
        <v>#N/A</v>
      </c>
      <c r="H91" t="e">
        <f>VLOOKUP(A91,[1]Sheet1!$C$1:$AJ$65536,10,FALSE)</f>
        <v>#N/A</v>
      </c>
    </row>
    <row r="92" spans="1:8" x14ac:dyDescent="0.15">
      <c r="A92" s="1">
        <v>201820383</v>
      </c>
      <c r="B92" s="1" t="s">
        <v>218</v>
      </c>
      <c r="C92" t="e">
        <f>VLOOKUP(A92,[1]Sheet1!$C$1:$AJ$65536,9,FALSE)</f>
        <v>#N/A</v>
      </c>
      <c r="D92" t="e">
        <f>VLOOKUP(A92,[1]Sheet1!$C$1:$AJ$65536,22,FALSE)</f>
        <v>#N/A</v>
      </c>
      <c r="E92" t="e">
        <f>VLOOKUP(A92,[1]Sheet1!$C$1:$AJ$65536,24,FALSE)</f>
        <v>#N/A</v>
      </c>
      <c r="F92" t="e">
        <f>VLOOKUP(A92,[1]Sheet1!$C$1:$AJ$65536,26,FALSE)</f>
        <v>#N/A</v>
      </c>
      <c r="G92" t="e">
        <f>VLOOKUP(A92,[1]Sheet1!$C$1:$AJ$65536,5,FALSE)</f>
        <v>#N/A</v>
      </c>
      <c r="H92" t="e">
        <f>VLOOKUP(A92,[1]Sheet1!$C$1:$AJ$65536,10,FALSE)</f>
        <v>#N/A</v>
      </c>
    </row>
    <row r="93" spans="1:8" x14ac:dyDescent="0.15">
      <c r="A93" s="1">
        <v>201820383</v>
      </c>
      <c r="B93" s="1" t="s">
        <v>219</v>
      </c>
      <c r="C93" t="e">
        <f>VLOOKUP(A93,[1]Sheet1!$C$1:$AJ$65536,9,FALSE)</f>
        <v>#N/A</v>
      </c>
      <c r="D93" t="e">
        <f>VLOOKUP(A93,[1]Sheet1!$C$1:$AJ$65536,22,FALSE)</f>
        <v>#N/A</v>
      </c>
      <c r="E93" t="e">
        <f>VLOOKUP(A93,[1]Sheet1!$C$1:$AJ$65536,24,FALSE)</f>
        <v>#N/A</v>
      </c>
      <c r="F93" t="e">
        <f>VLOOKUP(A93,[1]Sheet1!$C$1:$AJ$65536,26,FALSE)</f>
        <v>#N/A</v>
      </c>
      <c r="G93" t="e">
        <f>VLOOKUP(A93,[1]Sheet1!$C$1:$AJ$65536,5,FALSE)</f>
        <v>#N/A</v>
      </c>
      <c r="H93" t="e">
        <f>VLOOKUP(A93,[1]Sheet1!$C$1:$AJ$65536,10,FALSE)</f>
        <v>#N/A</v>
      </c>
    </row>
    <row r="94" spans="1:8" x14ac:dyDescent="0.15">
      <c r="A94" s="1">
        <v>201820383</v>
      </c>
      <c r="B94" s="1" t="s">
        <v>220</v>
      </c>
      <c r="C94" t="e">
        <f>VLOOKUP(A94,[1]Sheet1!$C$1:$AJ$65536,9,FALSE)</f>
        <v>#N/A</v>
      </c>
      <c r="D94" t="e">
        <f>VLOOKUP(A94,[1]Sheet1!$C$1:$AJ$65536,22,FALSE)</f>
        <v>#N/A</v>
      </c>
      <c r="E94" t="e">
        <f>VLOOKUP(A94,[1]Sheet1!$C$1:$AJ$65536,24,FALSE)</f>
        <v>#N/A</v>
      </c>
      <c r="F94" t="e">
        <f>VLOOKUP(A94,[1]Sheet1!$C$1:$AJ$65536,26,FALSE)</f>
        <v>#N/A</v>
      </c>
      <c r="G94" t="e">
        <f>VLOOKUP(A94,[1]Sheet1!$C$1:$AJ$65536,5,FALSE)</f>
        <v>#N/A</v>
      </c>
      <c r="H94" t="e">
        <f>VLOOKUP(A94,[1]Sheet1!$C$1:$AJ$65536,10,FALSE)</f>
        <v>#N/A</v>
      </c>
    </row>
    <row r="95" spans="1:8" x14ac:dyDescent="0.15">
      <c r="A95" s="1">
        <v>201820383</v>
      </c>
      <c r="B95" s="1" t="s">
        <v>221</v>
      </c>
      <c r="C95" t="e">
        <f>VLOOKUP(A95,[1]Sheet1!$C$1:$AJ$65536,9,FALSE)</f>
        <v>#N/A</v>
      </c>
      <c r="D95" t="e">
        <f>VLOOKUP(A95,[1]Sheet1!$C$1:$AJ$65536,22,FALSE)</f>
        <v>#N/A</v>
      </c>
      <c r="E95" t="e">
        <f>VLOOKUP(A95,[1]Sheet1!$C$1:$AJ$65536,24,FALSE)</f>
        <v>#N/A</v>
      </c>
      <c r="F95" t="e">
        <f>VLOOKUP(A95,[1]Sheet1!$C$1:$AJ$65536,26,FALSE)</f>
        <v>#N/A</v>
      </c>
      <c r="G95" t="e">
        <f>VLOOKUP(A95,[1]Sheet1!$C$1:$AJ$65536,5,FALSE)</f>
        <v>#N/A</v>
      </c>
      <c r="H95" t="e">
        <f>VLOOKUP(A95,[1]Sheet1!$C$1:$AJ$65536,10,FALSE)</f>
        <v>#N/A</v>
      </c>
    </row>
    <row r="96" spans="1:8" x14ac:dyDescent="0.15">
      <c r="A96" s="1">
        <v>201820378</v>
      </c>
      <c r="B96" s="1" t="s">
        <v>215</v>
      </c>
      <c r="C96" t="e">
        <f>VLOOKUP(A96,[1]Sheet1!$C$1:$AJ$65536,9,FALSE)</f>
        <v>#N/A</v>
      </c>
      <c r="D96" t="e">
        <f>VLOOKUP(A96,[1]Sheet1!$C$1:$AJ$65536,22,FALSE)</f>
        <v>#N/A</v>
      </c>
      <c r="E96" t="e">
        <f>VLOOKUP(A96,[1]Sheet1!$C$1:$AJ$65536,24,FALSE)</f>
        <v>#N/A</v>
      </c>
      <c r="F96" t="e">
        <f>VLOOKUP(A96,[1]Sheet1!$C$1:$AJ$65536,26,FALSE)</f>
        <v>#N/A</v>
      </c>
      <c r="G96" t="e">
        <f>VLOOKUP(A96,[1]Sheet1!$C$1:$AJ$65536,5,FALSE)</f>
        <v>#N/A</v>
      </c>
      <c r="H96" t="e">
        <f>VLOOKUP(A96,[1]Sheet1!$C$1:$AJ$65536,10,FALSE)</f>
        <v>#N/A</v>
      </c>
    </row>
    <row r="97" spans="1:8" x14ac:dyDescent="0.15">
      <c r="A97" s="1">
        <v>201820427</v>
      </c>
      <c r="B97" s="1" t="s">
        <v>222</v>
      </c>
      <c r="C97">
        <f>VLOOKUP(A97,[1]Sheet1!$C$1:$AJ$65536,9,FALSE)</f>
        <v>1</v>
      </c>
      <c r="D97" t="str">
        <f>VLOOKUP(A97,[1]Sheet1!$C$1:$AJ$65536,22,FALSE)</f>
        <v>租私房</v>
      </c>
      <c r="E97" t="str">
        <f>VLOOKUP(A97,[1]Sheet1!$C$1:$AJ$65536,24,FALSE)</f>
        <v>否</v>
      </c>
      <c r="F97">
        <f>VLOOKUP(A97,[1]Sheet1!$C$1:$AJ$65536,26,FALSE)</f>
        <v>0</v>
      </c>
      <c r="G97">
        <f>VLOOKUP(A97,[1]Sheet1!$C$1:$AJ$65536,5,FALSE)</f>
        <v>0</v>
      </c>
      <c r="H97">
        <f>VLOOKUP(A97,[1]Sheet1!$C$1:$AJ$65536,10,FALSE)</f>
        <v>1979.68</v>
      </c>
    </row>
    <row r="98" spans="1:8" x14ac:dyDescent="0.15">
      <c r="A98" s="1">
        <v>201820107</v>
      </c>
      <c r="B98" s="1" t="s">
        <v>223</v>
      </c>
      <c r="C98">
        <f>VLOOKUP(A98,[1]Sheet1!$C$1:$AJ$65536,9,FALSE)</f>
        <v>4</v>
      </c>
      <c r="D98" t="str">
        <f>VLOOKUP(A98,[1]Sheet1!$C$1:$AJ$65536,22,FALSE)</f>
        <v>租私房</v>
      </c>
      <c r="E98" t="str">
        <f>VLOOKUP(A98,[1]Sheet1!$C$1:$AJ$65536,24,FALSE)</f>
        <v>否</v>
      </c>
      <c r="F98">
        <f>VLOOKUP(A98,[1]Sheet1!$C$1:$AJ$65536,26,FALSE)</f>
        <v>0</v>
      </c>
      <c r="G98">
        <f>VLOOKUP(A98,[1]Sheet1!$C$1:$AJ$65536,5,FALSE)</f>
        <v>0</v>
      </c>
      <c r="H98">
        <f>VLOOKUP(A98,[1]Sheet1!$C$1:$AJ$65536,10,FALSE)</f>
        <v>1525</v>
      </c>
    </row>
    <row r="99" spans="1:8" x14ac:dyDescent="0.15">
      <c r="A99" s="1">
        <v>201820107</v>
      </c>
      <c r="B99" s="1" t="s">
        <v>224</v>
      </c>
      <c r="C99">
        <f>VLOOKUP(A99,[1]Sheet1!$C$1:$AJ$65536,9,FALSE)</f>
        <v>4</v>
      </c>
      <c r="D99" t="str">
        <f>VLOOKUP(A99,[1]Sheet1!$C$1:$AJ$65536,22,FALSE)</f>
        <v>租私房</v>
      </c>
      <c r="E99" t="str">
        <f>VLOOKUP(A99,[1]Sheet1!$C$1:$AJ$65536,24,FALSE)</f>
        <v>否</v>
      </c>
      <c r="F99">
        <f>VLOOKUP(A99,[1]Sheet1!$C$1:$AJ$65536,26,FALSE)</f>
        <v>0</v>
      </c>
      <c r="G99">
        <f>VLOOKUP(A99,[1]Sheet1!$C$1:$AJ$65536,5,FALSE)</f>
        <v>0</v>
      </c>
      <c r="H99">
        <f>VLOOKUP(A99,[1]Sheet1!$C$1:$AJ$65536,10,FALSE)</f>
        <v>1525</v>
      </c>
    </row>
    <row r="100" spans="1:8" x14ac:dyDescent="0.15">
      <c r="A100" s="1">
        <v>201820107</v>
      </c>
      <c r="B100" s="1" t="s">
        <v>225</v>
      </c>
      <c r="C100">
        <f>VLOOKUP(A100,[1]Sheet1!$C$1:$AJ$65536,9,FALSE)</f>
        <v>4</v>
      </c>
      <c r="D100" t="str">
        <f>VLOOKUP(A100,[1]Sheet1!$C$1:$AJ$65536,22,FALSE)</f>
        <v>租私房</v>
      </c>
      <c r="E100" t="str">
        <f>VLOOKUP(A100,[1]Sheet1!$C$1:$AJ$65536,24,FALSE)</f>
        <v>否</v>
      </c>
      <c r="F100">
        <f>VLOOKUP(A100,[1]Sheet1!$C$1:$AJ$65536,26,FALSE)</f>
        <v>0</v>
      </c>
      <c r="G100">
        <f>VLOOKUP(A100,[1]Sheet1!$C$1:$AJ$65536,5,FALSE)</f>
        <v>0</v>
      </c>
      <c r="H100">
        <f>VLOOKUP(A100,[1]Sheet1!$C$1:$AJ$65536,10,FALSE)</f>
        <v>1525</v>
      </c>
    </row>
    <row r="101" spans="1:8" x14ac:dyDescent="0.15">
      <c r="A101" s="1">
        <v>201820107</v>
      </c>
      <c r="B101" s="1" t="s">
        <v>226</v>
      </c>
      <c r="C101">
        <f>VLOOKUP(A101,[1]Sheet1!$C$1:$AJ$65536,9,FALSE)</f>
        <v>4</v>
      </c>
      <c r="D101" t="str">
        <f>VLOOKUP(A101,[1]Sheet1!$C$1:$AJ$65536,22,FALSE)</f>
        <v>租私房</v>
      </c>
      <c r="E101" t="str">
        <f>VLOOKUP(A101,[1]Sheet1!$C$1:$AJ$65536,24,FALSE)</f>
        <v>否</v>
      </c>
      <c r="F101">
        <f>VLOOKUP(A101,[1]Sheet1!$C$1:$AJ$65536,26,FALSE)</f>
        <v>0</v>
      </c>
      <c r="G101">
        <f>VLOOKUP(A101,[1]Sheet1!$C$1:$AJ$65536,5,FALSE)</f>
        <v>0</v>
      </c>
      <c r="H101">
        <f>VLOOKUP(A101,[1]Sheet1!$C$1:$AJ$65536,10,FALSE)</f>
        <v>1525</v>
      </c>
    </row>
    <row r="102" spans="1:8" x14ac:dyDescent="0.15">
      <c r="A102" s="1">
        <v>201820078</v>
      </c>
      <c r="B102" s="1" t="s">
        <v>227</v>
      </c>
      <c r="C102" t="e">
        <f>VLOOKUP(A102,[1]Sheet1!$C$1:$AJ$65536,9,FALSE)</f>
        <v>#N/A</v>
      </c>
      <c r="D102" t="e">
        <f>VLOOKUP(A102,[1]Sheet1!$C$1:$AJ$65536,22,FALSE)</f>
        <v>#N/A</v>
      </c>
      <c r="E102" t="e">
        <f>VLOOKUP(A102,[1]Sheet1!$C$1:$AJ$65536,24,FALSE)</f>
        <v>#N/A</v>
      </c>
      <c r="F102" t="e">
        <f>VLOOKUP(A102,[1]Sheet1!$C$1:$AJ$65536,26,FALSE)</f>
        <v>#N/A</v>
      </c>
      <c r="G102" t="e">
        <f>VLOOKUP(A102,[1]Sheet1!$C$1:$AJ$65536,5,FALSE)</f>
        <v>#N/A</v>
      </c>
      <c r="H102" t="e">
        <f>VLOOKUP(A102,[1]Sheet1!$C$1:$AJ$65536,10,FALSE)</f>
        <v>#N/A</v>
      </c>
    </row>
    <row r="103" spans="1:8" x14ac:dyDescent="0.15">
      <c r="A103" s="1">
        <v>201820012</v>
      </c>
      <c r="B103" s="1" t="s">
        <v>228</v>
      </c>
      <c r="C103" t="e">
        <f>VLOOKUP(A103,[1]Sheet1!$C$1:$AJ$65536,9,FALSE)</f>
        <v>#N/A</v>
      </c>
      <c r="D103" t="e">
        <f>VLOOKUP(A103,[1]Sheet1!$C$1:$AJ$65536,22,FALSE)</f>
        <v>#N/A</v>
      </c>
      <c r="E103" t="e">
        <f>VLOOKUP(A103,[1]Sheet1!$C$1:$AJ$65536,24,FALSE)</f>
        <v>#N/A</v>
      </c>
      <c r="F103" t="e">
        <f>VLOOKUP(A103,[1]Sheet1!$C$1:$AJ$65536,26,FALSE)</f>
        <v>#N/A</v>
      </c>
      <c r="G103" t="e">
        <f>VLOOKUP(A103,[1]Sheet1!$C$1:$AJ$65536,5,FALSE)</f>
        <v>#N/A</v>
      </c>
      <c r="H103" t="e">
        <f>VLOOKUP(A103,[1]Sheet1!$C$1:$AJ$65536,10,FALSE)</f>
        <v>#N/A</v>
      </c>
    </row>
    <row r="104" spans="1:8" x14ac:dyDescent="0.15">
      <c r="A104" s="1">
        <v>201820012</v>
      </c>
      <c r="B104" s="1" t="s">
        <v>229</v>
      </c>
      <c r="C104" t="e">
        <f>VLOOKUP(A104,[1]Sheet1!$C$1:$AJ$65536,9,FALSE)</f>
        <v>#N/A</v>
      </c>
      <c r="D104" t="e">
        <f>VLOOKUP(A104,[1]Sheet1!$C$1:$AJ$65536,22,FALSE)</f>
        <v>#N/A</v>
      </c>
      <c r="E104" t="e">
        <f>VLOOKUP(A104,[1]Sheet1!$C$1:$AJ$65536,24,FALSE)</f>
        <v>#N/A</v>
      </c>
      <c r="F104" t="e">
        <f>VLOOKUP(A104,[1]Sheet1!$C$1:$AJ$65536,26,FALSE)</f>
        <v>#N/A</v>
      </c>
      <c r="G104" t="e">
        <f>VLOOKUP(A104,[1]Sheet1!$C$1:$AJ$65536,5,FALSE)</f>
        <v>#N/A</v>
      </c>
      <c r="H104" t="e">
        <f>VLOOKUP(A104,[1]Sheet1!$C$1:$AJ$65536,10,FALSE)</f>
        <v>#N/A</v>
      </c>
    </row>
    <row r="105" spans="1:8" x14ac:dyDescent="0.15">
      <c r="A105" s="1">
        <v>201820012</v>
      </c>
      <c r="B105" s="1" t="s">
        <v>230</v>
      </c>
      <c r="C105" t="e">
        <f>VLOOKUP(A105,[1]Sheet1!$C$1:$AJ$65536,9,FALSE)</f>
        <v>#N/A</v>
      </c>
      <c r="D105" t="e">
        <f>VLOOKUP(A105,[1]Sheet1!$C$1:$AJ$65536,22,FALSE)</f>
        <v>#N/A</v>
      </c>
      <c r="E105" t="e">
        <f>VLOOKUP(A105,[1]Sheet1!$C$1:$AJ$65536,24,FALSE)</f>
        <v>#N/A</v>
      </c>
      <c r="F105" t="e">
        <f>VLOOKUP(A105,[1]Sheet1!$C$1:$AJ$65536,26,FALSE)</f>
        <v>#N/A</v>
      </c>
      <c r="G105" t="e">
        <f>VLOOKUP(A105,[1]Sheet1!$C$1:$AJ$65536,5,FALSE)</f>
        <v>#N/A</v>
      </c>
      <c r="H105" t="e">
        <f>VLOOKUP(A105,[1]Sheet1!$C$1:$AJ$65536,10,FALSE)</f>
        <v>#N/A</v>
      </c>
    </row>
    <row r="106" spans="1:8" x14ac:dyDescent="0.15">
      <c r="A106" s="1">
        <v>201820278</v>
      </c>
      <c r="B106" s="1" t="s">
        <v>231</v>
      </c>
      <c r="C106" t="e">
        <f>VLOOKUP(A106,[1]Sheet1!$C$1:$AJ$65536,9,FALSE)</f>
        <v>#N/A</v>
      </c>
      <c r="D106" t="e">
        <f>VLOOKUP(A106,[1]Sheet1!$C$1:$AJ$65536,22,FALSE)</f>
        <v>#N/A</v>
      </c>
      <c r="E106" t="e">
        <f>VLOOKUP(A106,[1]Sheet1!$C$1:$AJ$65536,24,FALSE)</f>
        <v>#N/A</v>
      </c>
      <c r="F106" t="e">
        <f>VLOOKUP(A106,[1]Sheet1!$C$1:$AJ$65536,26,FALSE)</f>
        <v>#N/A</v>
      </c>
      <c r="G106" t="e">
        <f>VLOOKUP(A106,[1]Sheet1!$C$1:$AJ$65536,5,FALSE)</f>
        <v>#N/A</v>
      </c>
      <c r="H106" t="e">
        <f>VLOOKUP(A106,[1]Sheet1!$C$1:$AJ$65536,10,FALSE)</f>
        <v>#N/A</v>
      </c>
    </row>
    <row r="107" spans="1:8" x14ac:dyDescent="0.15">
      <c r="A107" s="1">
        <v>201820278</v>
      </c>
      <c r="B107" s="1" t="s">
        <v>232</v>
      </c>
      <c r="C107" t="e">
        <f>VLOOKUP(A107,[1]Sheet1!$C$1:$AJ$65536,9,FALSE)</f>
        <v>#N/A</v>
      </c>
      <c r="D107" t="e">
        <f>VLOOKUP(A107,[1]Sheet1!$C$1:$AJ$65536,22,FALSE)</f>
        <v>#N/A</v>
      </c>
      <c r="E107" t="e">
        <f>VLOOKUP(A107,[1]Sheet1!$C$1:$AJ$65536,24,FALSE)</f>
        <v>#N/A</v>
      </c>
      <c r="F107" t="e">
        <f>VLOOKUP(A107,[1]Sheet1!$C$1:$AJ$65536,26,FALSE)</f>
        <v>#N/A</v>
      </c>
      <c r="G107" t="e">
        <f>VLOOKUP(A107,[1]Sheet1!$C$1:$AJ$65536,5,FALSE)</f>
        <v>#N/A</v>
      </c>
      <c r="H107" t="e">
        <f>VLOOKUP(A107,[1]Sheet1!$C$1:$AJ$65536,10,FALSE)</f>
        <v>#N/A</v>
      </c>
    </row>
    <row r="108" spans="1:8" x14ac:dyDescent="0.15">
      <c r="A108" s="1">
        <v>201820278</v>
      </c>
      <c r="B108" s="1" t="s">
        <v>233</v>
      </c>
      <c r="C108" t="e">
        <f>VLOOKUP(A108,[1]Sheet1!$C$1:$AJ$65536,9,FALSE)</f>
        <v>#N/A</v>
      </c>
      <c r="D108" t="e">
        <f>VLOOKUP(A108,[1]Sheet1!$C$1:$AJ$65536,22,FALSE)</f>
        <v>#N/A</v>
      </c>
      <c r="E108" t="e">
        <f>VLOOKUP(A108,[1]Sheet1!$C$1:$AJ$65536,24,FALSE)</f>
        <v>#N/A</v>
      </c>
      <c r="F108" t="e">
        <f>VLOOKUP(A108,[1]Sheet1!$C$1:$AJ$65536,26,FALSE)</f>
        <v>#N/A</v>
      </c>
      <c r="G108" t="e">
        <f>VLOOKUP(A108,[1]Sheet1!$C$1:$AJ$65536,5,FALSE)</f>
        <v>#N/A</v>
      </c>
      <c r="H108" t="e">
        <f>VLOOKUP(A108,[1]Sheet1!$C$1:$AJ$65536,10,FALSE)</f>
        <v>#N/A</v>
      </c>
    </row>
    <row r="109" spans="1:8" x14ac:dyDescent="0.15">
      <c r="A109" s="1">
        <v>201820354</v>
      </c>
      <c r="B109" s="1" t="s">
        <v>234</v>
      </c>
      <c r="C109" t="e">
        <f>VLOOKUP(A109,[1]Sheet1!$C$1:$AJ$65536,9,FALSE)</f>
        <v>#N/A</v>
      </c>
      <c r="D109" t="e">
        <f>VLOOKUP(A109,[1]Sheet1!$C$1:$AJ$65536,22,FALSE)</f>
        <v>#N/A</v>
      </c>
      <c r="E109" t="e">
        <f>VLOOKUP(A109,[1]Sheet1!$C$1:$AJ$65536,24,FALSE)</f>
        <v>#N/A</v>
      </c>
      <c r="F109" t="e">
        <f>VLOOKUP(A109,[1]Sheet1!$C$1:$AJ$65536,26,FALSE)</f>
        <v>#N/A</v>
      </c>
      <c r="G109" t="e">
        <f>VLOOKUP(A109,[1]Sheet1!$C$1:$AJ$65536,5,FALSE)</f>
        <v>#N/A</v>
      </c>
      <c r="H109" t="e">
        <f>VLOOKUP(A109,[1]Sheet1!$C$1:$AJ$65536,10,FALSE)</f>
        <v>#N/A</v>
      </c>
    </row>
    <row r="110" spans="1:8" x14ac:dyDescent="0.15">
      <c r="A110" s="1">
        <v>201820354</v>
      </c>
      <c r="B110" s="1" t="s">
        <v>235</v>
      </c>
      <c r="C110" t="e">
        <f>VLOOKUP(A110,[1]Sheet1!$C$1:$AJ$65536,9,FALSE)</f>
        <v>#N/A</v>
      </c>
      <c r="D110" t="e">
        <f>VLOOKUP(A110,[1]Sheet1!$C$1:$AJ$65536,22,FALSE)</f>
        <v>#N/A</v>
      </c>
      <c r="E110" t="e">
        <f>VLOOKUP(A110,[1]Sheet1!$C$1:$AJ$65536,24,FALSE)</f>
        <v>#N/A</v>
      </c>
      <c r="F110" t="e">
        <f>VLOOKUP(A110,[1]Sheet1!$C$1:$AJ$65536,26,FALSE)</f>
        <v>#N/A</v>
      </c>
      <c r="G110" t="e">
        <f>VLOOKUP(A110,[1]Sheet1!$C$1:$AJ$65536,5,FALSE)</f>
        <v>#N/A</v>
      </c>
      <c r="H110" t="e">
        <f>VLOOKUP(A110,[1]Sheet1!$C$1:$AJ$65536,10,FALSE)</f>
        <v>#N/A</v>
      </c>
    </row>
    <row r="111" spans="1:8" x14ac:dyDescent="0.15">
      <c r="A111" s="1">
        <v>201820016</v>
      </c>
      <c r="B111" s="1" t="s">
        <v>236</v>
      </c>
      <c r="C111" t="e">
        <f>VLOOKUP(A111,[1]Sheet1!$C$1:$AJ$65536,9,FALSE)</f>
        <v>#N/A</v>
      </c>
      <c r="D111" t="e">
        <f>VLOOKUP(A111,[1]Sheet1!$C$1:$AJ$65536,22,FALSE)</f>
        <v>#N/A</v>
      </c>
      <c r="E111" t="e">
        <f>VLOOKUP(A111,[1]Sheet1!$C$1:$AJ$65536,24,FALSE)</f>
        <v>#N/A</v>
      </c>
      <c r="F111" t="e">
        <f>VLOOKUP(A111,[1]Sheet1!$C$1:$AJ$65536,26,FALSE)</f>
        <v>#N/A</v>
      </c>
      <c r="G111" t="e">
        <f>VLOOKUP(A111,[1]Sheet1!$C$1:$AJ$65536,5,FALSE)</f>
        <v>#N/A</v>
      </c>
      <c r="H111" t="e">
        <f>VLOOKUP(A111,[1]Sheet1!$C$1:$AJ$65536,10,FALSE)</f>
        <v>#N/A</v>
      </c>
    </row>
    <row r="112" spans="1:8" x14ac:dyDescent="0.15">
      <c r="A112" s="1">
        <v>201820016</v>
      </c>
      <c r="B112" s="1" t="s">
        <v>237</v>
      </c>
      <c r="C112" t="e">
        <f>VLOOKUP(A112,[1]Sheet1!$C$1:$AJ$65536,9,FALSE)</f>
        <v>#N/A</v>
      </c>
      <c r="D112" t="e">
        <f>VLOOKUP(A112,[1]Sheet1!$C$1:$AJ$65536,22,FALSE)</f>
        <v>#N/A</v>
      </c>
      <c r="E112" t="e">
        <f>VLOOKUP(A112,[1]Sheet1!$C$1:$AJ$65536,24,FALSE)</f>
        <v>#N/A</v>
      </c>
      <c r="F112" t="e">
        <f>VLOOKUP(A112,[1]Sheet1!$C$1:$AJ$65536,26,FALSE)</f>
        <v>#N/A</v>
      </c>
      <c r="G112" t="e">
        <f>VLOOKUP(A112,[1]Sheet1!$C$1:$AJ$65536,5,FALSE)</f>
        <v>#N/A</v>
      </c>
      <c r="H112" t="e">
        <f>VLOOKUP(A112,[1]Sheet1!$C$1:$AJ$65536,10,FALSE)</f>
        <v>#N/A</v>
      </c>
    </row>
    <row r="113" spans="1:8" x14ac:dyDescent="0.15">
      <c r="A113" s="1">
        <v>201820016</v>
      </c>
      <c r="B113" s="1" t="s">
        <v>238</v>
      </c>
      <c r="C113" t="e">
        <f>VLOOKUP(A113,[1]Sheet1!$C$1:$AJ$65536,9,FALSE)</f>
        <v>#N/A</v>
      </c>
      <c r="D113" t="e">
        <f>VLOOKUP(A113,[1]Sheet1!$C$1:$AJ$65536,22,FALSE)</f>
        <v>#N/A</v>
      </c>
      <c r="E113" t="e">
        <f>VLOOKUP(A113,[1]Sheet1!$C$1:$AJ$65536,24,FALSE)</f>
        <v>#N/A</v>
      </c>
      <c r="F113" t="e">
        <f>VLOOKUP(A113,[1]Sheet1!$C$1:$AJ$65536,26,FALSE)</f>
        <v>#N/A</v>
      </c>
      <c r="G113" t="e">
        <f>VLOOKUP(A113,[1]Sheet1!$C$1:$AJ$65536,5,FALSE)</f>
        <v>#N/A</v>
      </c>
      <c r="H113" t="e">
        <f>VLOOKUP(A113,[1]Sheet1!$C$1:$AJ$65536,10,FALSE)</f>
        <v>#N/A</v>
      </c>
    </row>
    <row r="114" spans="1:8" x14ac:dyDescent="0.15">
      <c r="A114" s="1">
        <v>201820016</v>
      </c>
      <c r="B114" s="1" t="s">
        <v>239</v>
      </c>
      <c r="C114" t="e">
        <f>VLOOKUP(A114,[1]Sheet1!$C$1:$AJ$65536,9,FALSE)</f>
        <v>#N/A</v>
      </c>
      <c r="D114" t="e">
        <f>VLOOKUP(A114,[1]Sheet1!$C$1:$AJ$65536,22,FALSE)</f>
        <v>#N/A</v>
      </c>
      <c r="E114" t="e">
        <f>VLOOKUP(A114,[1]Sheet1!$C$1:$AJ$65536,24,FALSE)</f>
        <v>#N/A</v>
      </c>
      <c r="F114" t="e">
        <f>VLOOKUP(A114,[1]Sheet1!$C$1:$AJ$65536,26,FALSE)</f>
        <v>#N/A</v>
      </c>
      <c r="G114" t="e">
        <f>VLOOKUP(A114,[1]Sheet1!$C$1:$AJ$65536,5,FALSE)</f>
        <v>#N/A</v>
      </c>
      <c r="H114" t="e">
        <f>VLOOKUP(A114,[1]Sheet1!$C$1:$AJ$65536,10,FALSE)</f>
        <v>#N/A</v>
      </c>
    </row>
    <row r="115" spans="1:8" x14ac:dyDescent="0.15">
      <c r="A115" s="1">
        <v>201820016</v>
      </c>
      <c r="B115" s="1" t="s">
        <v>240</v>
      </c>
      <c r="C115" t="e">
        <f>VLOOKUP(A115,[1]Sheet1!$C$1:$AJ$65536,9,FALSE)</f>
        <v>#N/A</v>
      </c>
      <c r="D115" t="e">
        <f>VLOOKUP(A115,[1]Sheet1!$C$1:$AJ$65536,22,FALSE)</f>
        <v>#N/A</v>
      </c>
      <c r="E115" t="e">
        <f>VLOOKUP(A115,[1]Sheet1!$C$1:$AJ$65536,24,FALSE)</f>
        <v>#N/A</v>
      </c>
      <c r="F115" t="e">
        <f>VLOOKUP(A115,[1]Sheet1!$C$1:$AJ$65536,26,FALSE)</f>
        <v>#N/A</v>
      </c>
      <c r="G115" t="e">
        <f>VLOOKUP(A115,[1]Sheet1!$C$1:$AJ$65536,5,FALSE)</f>
        <v>#N/A</v>
      </c>
      <c r="H115" t="e">
        <f>VLOOKUP(A115,[1]Sheet1!$C$1:$AJ$65536,10,FALSE)</f>
        <v>#N/A</v>
      </c>
    </row>
    <row r="116" spans="1:8" x14ac:dyDescent="0.15">
      <c r="A116" s="1">
        <v>201820016</v>
      </c>
      <c r="B116" s="1" t="s">
        <v>241</v>
      </c>
      <c r="C116" t="e">
        <f>VLOOKUP(A116,[1]Sheet1!$C$1:$AJ$65536,9,FALSE)</f>
        <v>#N/A</v>
      </c>
      <c r="D116" t="e">
        <f>VLOOKUP(A116,[1]Sheet1!$C$1:$AJ$65536,22,FALSE)</f>
        <v>#N/A</v>
      </c>
      <c r="E116" t="e">
        <f>VLOOKUP(A116,[1]Sheet1!$C$1:$AJ$65536,24,FALSE)</f>
        <v>#N/A</v>
      </c>
      <c r="F116" t="e">
        <f>VLOOKUP(A116,[1]Sheet1!$C$1:$AJ$65536,26,FALSE)</f>
        <v>#N/A</v>
      </c>
      <c r="G116" t="e">
        <f>VLOOKUP(A116,[1]Sheet1!$C$1:$AJ$65536,5,FALSE)</f>
        <v>#N/A</v>
      </c>
      <c r="H116" t="e">
        <f>VLOOKUP(A116,[1]Sheet1!$C$1:$AJ$65536,10,FALSE)</f>
        <v>#N/A</v>
      </c>
    </row>
    <row r="117" spans="1:8" x14ac:dyDescent="0.15">
      <c r="A117" s="1">
        <v>201820467</v>
      </c>
      <c r="B117" s="1" t="s">
        <v>242</v>
      </c>
      <c r="C117" t="e">
        <f>VLOOKUP(A117,[1]Sheet1!$C$1:$AJ$65536,9,FALSE)</f>
        <v>#N/A</v>
      </c>
      <c r="D117" t="e">
        <f>VLOOKUP(A117,[1]Sheet1!$C$1:$AJ$65536,22,FALSE)</f>
        <v>#N/A</v>
      </c>
      <c r="E117" t="e">
        <f>VLOOKUP(A117,[1]Sheet1!$C$1:$AJ$65536,24,FALSE)</f>
        <v>#N/A</v>
      </c>
      <c r="F117" t="e">
        <f>VLOOKUP(A117,[1]Sheet1!$C$1:$AJ$65536,26,FALSE)</f>
        <v>#N/A</v>
      </c>
      <c r="G117" t="e">
        <f>VLOOKUP(A117,[1]Sheet1!$C$1:$AJ$65536,5,FALSE)</f>
        <v>#N/A</v>
      </c>
      <c r="H117" t="e">
        <f>VLOOKUP(A117,[1]Sheet1!$C$1:$AJ$65536,10,FALSE)</f>
        <v>#N/A</v>
      </c>
    </row>
    <row r="118" spans="1:8" x14ac:dyDescent="0.15">
      <c r="A118" s="1">
        <v>201820467</v>
      </c>
      <c r="B118" s="1" t="s">
        <v>243</v>
      </c>
      <c r="C118" t="e">
        <f>VLOOKUP(A118,[1]Sheet1!$C$1:$AJ$65536,9,FALSE)</f>
        <v>#N/A</v>
      </c>
      <c r="D118" t="e">
        <f>VLOOKUP(A118,[1]Sheet1!$C$1:$AJ$65536,22,FALSE)</f>
        <v>#N/A</v>
      </c>
      <c r="E118" t="e">
        <f>VLOOKUP(A118,[1]Sheet1!$C$1:$AJ$65536,24,FALSE)</f>
        <v>#N/A</v>
      </c>
      <c r="F118" t="e">
        <f>VLOOKUP(A118,[1]Sheet1!$C$1:$AJ$65536,26,FALSE)</f>
        <v>#N/A</v>
      </c>
      <c r="G118" t="e">
        <f>VLOOKUP(A118,[1]Sheet1!$C$1:$AJ$65536,5,FALSE)</f>
        <v>#N/A</v>
      </c>
      <c r="H118" t="e">
        <f>VLOOKUP(A118,[1]Sheet1!$C$1:$AJ$65536,10,FALSE)</f>
        <v>#N/A</v>
      </c>
    </row>
    <row r="119" spans="1:8" x14ac:dyDescent="0.15">
      <c r="A119" s="1">
        <v>201820407</v>
      </c>
      <c r="B119" s="1" t="s">
        <v>244</v>
      </c>
      <c r="C119" t="e">
        <f>VLOOKUP(A119,[1]Sheet1!$C$1:$AJ$65536,9,FALSE)</f>
        <v>#N/A</v>
      </c>
      <c r="D119" t="e">
        <f>VLOOKUP(A119,[1]Sheet1!$C$1:$AJ$65536,22,FALSE)</f>
        <v>#N/A</v>
      </c>
      <c r="E119" t="e">
        <f>VLOOKUP(A119,[1]Sheet1!$C$1:$AJ$65536,24,FALSE)</f>
        <v>#N/A</v>
      </c>
      <c r="F119" t="e">
        <f>VLOOKUP(A119,[1]Sheet1!$C$1:$AJ$65536,26,FALSE)</f>
        <v>#N/A</v>
      </c>
      <c r="G119" t="e">
        <f>VLOOKUP(A119,[1]Sheet1!$C$1:$AJ$65536,5,FALSE)</f>
        <v>#N/A</v>
      </c>
      <c r="H119" t="e">
        <f>VLOOKUP(A119,[1]Sheet1!$C$1:$AJ$65536,10,FALSE)</f>
        <v>#N/A</v>
      </c>
    </row>
    <row r="120" spans="1:8" x14ac:dyDescent="0.15">
      <c r="A120" s="1">
        <v>201820407</v>
      </c>
      <c r="B120" s="1" t="s">
        <v>245</v>
      </c>
      <c r="C120" t="e">
        <f>VLOOKUP(A120,[1]Sheet1!$C$1:$AJ$65536,9,FALSE)</f>
        <v>#N/A</v>
      </c>
      <c r="D120" t="e">
        <f>VLOOKUP(A120,[1]Sheet1!$C$1:$AJ$65536,22,FALSE)</f>
        <v>#N/A</v>
      </c>
      <c r="E120" t="e">
        <f>VLOOKUP(A120,[1]Sheet1!$C$1:$AJ$65536,24,FALSE)</f>
        <v>#N/A</v>
      </c>
      <c r="F120" t="e">
        <f>VLOOKUP(A120,[1]Sheet1!$C$1:$AJ$65536,26,FALSE)</f>
        <v>#N/A</v>
      </c>
      <c r="G120" t="e">
        <f>VLOOKUP(A120,[1]Sheet1!$C$1:$AJ$65536,5,FALSE)</f>
        <v>#N/A</v>
      </c>
      <c r="H120" t="e">
        <f>VLOOKUP(A120,[1]Sheet1!$C$1:$AJ$65536,10,FALSE)</f>
        <v>#N/A</v>
      </c>
    </row>
    <row r="121" spans="1:8" x14ac:dyDescent="0.15">
      <c r="A121" s="1">
        <v>201820407</v>
      </c>
      <c r="B121" s="1" t="s">
        <v>246</v>
      </c>
      <c r="C121" t="e">
        <f>VLOOKUP(A121,[1]Sheet1!$C$1:$AJ$65536,9,FALSE)</f>
        <v>#N/A</v>
      </c>
      <c r="D121" t="e">
        <f>VLOOKUP(A121,[1]Sheet1!$C$1:$AJ$65536,22,FALSE)</f>
        <v>#N/A</v>
      </c>
      <c r="E121" t="e">
        <f>VLOOKUP(A121,[1]Sheet1!$C$1:$AJ$65536,24,FALSE)</f>
        <v>#N/A</v>
      </c>
      <c r="F121" t="e">
        <f>VLOOKUP(A121,[1]Sheet1!$C$1:$AJ$65536,26,FALSE)</f>
        <v>#N/A</v>
      </c>
      <c r="G121" t="e">
        <f>VLOOKUP(A121,[1]Sheet1!$C$1:$AJ$65536,5,FALSE)</f>
        <v>#N/A</v>
      </c>
      <c r="H121" t="e">
        <f>VLOOKUP(A121,[1]Sheet1!$C$1:$AJ$65536,10,FALSE)</f>
        <v>#N/A</v>
      </c>
    </row>
    <row r="122" spans="1:8" x14ac:dyDescent="0.15">
      <c r="A122" s="1">
        <v>201820523</v>
      </c>
      <c r="B122" s="1" t="s">
        <v>247</v>
      </c>
      <c r="C122" t="e">
        <f>VLOOKUP(A122,[1]Sheet1!$C$1:$AJ$65536,9,FALSE)</f>
        <v>#N/A</v>
      </c>
      <c r="D122" t="e">
        <f>VLOOKUP(A122,[1]Sheet1!$C$1:$AJ$65536,22,FALSE)</f>
        <v>#N/A</v>
      </c>
      <c r="E122" t="e">
        <f>VLOOKUP(A122,[1]Sheet1!$C$1:$AJ$65536,24,FALSE)</f>
        <v>#N/A</v>
      </c>
      <c r="F122" t="e">
        <f>VLOOKUP(A122,[1]Sheet1!$C$1:$AJ$65536,26,FALSE)</f>
        <v>#N/A</v>
      </c>
      <c r="G122" t="e">
        <f>VLOOKUP(A122,[1]Sheet1!$C$1:$AJ$65536,5,FALSE)</f>
        <v>#N/A</v>
      </c>
      <c r="H122" t="e">
        <f>VLOOKUP(A122,[1]Sheet1!$C$1:$AJ$65536,10,FALSE)</f>
        <v>#N/A</v>
      </c>
    </row>
    <row r="123" spans="1:8" x14ac:dyDescent="0.15">
      <c r="A123" s="1">
        <v>201820523</v>
      </c>
      <c r="B123" s="1" t="s">
        <v>248</v>
      </c>
      <c r="C123" t="e">
        <f>VLOOKUP(A123,[1]Sheet1!$C$1:$AJ$65536,9,FALSE)</f>
        <v>#N/A</v>
      </c>
      <c r="D123" t="e">
        <f>VLOOKUP(A123,[1]Sheet1!$C$1:$AJ$65536,22,FALSE)</f>
        <v>#N/A</v>
      </c>
      <c r="E123" t="e">
        <f>VLOOKUP(A123,[1]Sheet1!$C$1:$AJ$65536,24,FALSE)</f>
        <v>#N/A</v>
      </c>
      <c r="F123" t="e">
        <f>VLOOKUP(A123,[1]Sheet1!$C$1:$AJ$65536,26,FALSE)</f>
        <v>#N/A</v>
      </c>
      <c r="G123" t="e">
        <f>VLOOKUP(A123,[1]Sheet1!$C$1:$AJ$65536,5,FALSE)</f>
        <v>#N/A</v>
      </c>
      <c r="H123" t="e">
        <f>VLOOKUP(A123,[1]Sheet1!$C$1:$AJ$65536,10,FALSE)</f>
        <v>#N/A</v>
      </c>
    </row>
    <row r="124" spans="1:8" x14ac:dyDescent="0.15">
      <c r="A124" s="1">
        <v>201820523</v>
      </c>
      <c r="B124" s="1" t="s">
        <v>249</v>
      </c>
      <c r="C124" t="e">
        <f>VLOOKUP(A124,[1]Sheet1!$C$1:$AJ$65536,9,FALSE)</f>
        <v>#N/A</v>
      </c>
      <c r="D124" t="e">
        <f>VLOOKUP(A124,[1]Sheet1!$C$1:$AJ$65536,22,FALSE)</f>
        <v>#N/A</v>
      </c>
      <c r="E124" t="e">
        <f>VLOOKUP(A124,[1]Sheet1!$C$1:$AJ$65536,24,FALSE)</f>
        <v>#N/A</v>
      </c>
      <c r="F124" t="e">
        <f>VLOOKUP(A124,[1]Sheet1!$C$1:$AJ$65536,26,FALSE)</f>
        <v>#N/A</v>
      </c>
      <c r="G124" t="e">
        <f>VLOOKUP(A124,[1]Sheet1!$C$1:$AJ$65536,5,FALSE)</f>
        <v>#N/A</v>
      </c>
      <c r="H124" t="e">
        <f>VLOOKUP(A124,[1]Sheet1!$C$1:$AJ$65536,10,FALSE)</f>
        <v>#N/A</v>
      </c>
    </row>
    <row r="125" spans="1:8" x14ac:dyDescent="0.15">
      <c r="A125" s="1">
        <v>201820523</v>
      </c>
      <c r="B125" s="1" t="s">
        <v>250</v>
      </c>
      <c r="C125" t="e">
        <f>VLOOKUP(A125,[1]Sheet1!$C$1:$AJ$65536,9,FALSE)</f>
        <v>#N/A</v>
      </c>
      <c r="D125" t="e">
        <f>VLOOKUP(A125,[1]Sheet1!$C$1:$AJ$65536,22,FALSE)</f>
        <v>#N/A</v>
      </c>
      <c r="E125" t="e">
        <f>VLOOKUP(A125,[1]Sheet1!$C$1:$AJ$65536,24,FALSE)</f>
        <v>#N/A</v>
      </c>
      <c r="F125" t="e">
        <f>VLOOKUP(A125,[1]Sheet1!$C$1:$AJ$65536,26,FALSE)</f>
        <v>#N/A</v>
      </c>
      <c r="G125" t="e">
        <f>VLOOKUP(A125,[1]Sheet1!$C$1:$AJ$65536,5,FALSE)</f>
        <v>#N/A</v>
      </c>
      <c r="H125" t="e">
        <f>VLOOKUP(A125,[1]Sheet1!$C$1:$AJ$65536,10,FALSE)</f>
        <v>#N/A</v>
      </c>
    </row>
    <row r="126" spans="1:8" x14ac:dyDescent="0.15">
      <c r="A126" s="1">
        <v>201820474</v>
      </c>
      <c r="B126" s="1" t="s">
        <v>251</v>
      </c>
      <c r="C126" t="e">
        <f>VLOOKUP(A126,[1]Sheet1!$C$1:$AJ$65536,9,FALSE)</f>
        <v>#N/A</v>
      </c>
      <c r="D126" t="e">
        <f>VLOOKUP(A126,[1]Sheet1!$C$1:$AJ$65536,22,FALSE)</f>
        <v>#N/A</v>
      </c>
      <c r="E126" t="e">
        <f>VLOOKUP(A126,[1]Sheet1!$C$1:$AJ$65536,24,FALSE)</f>
        <v>#N/A</v>
      </c>
      <c r="F126" t="e">
        <f>VLOOKUP(A126,[1]Sheet1!$C$1:$AJ$65536,26,FALSE)</f>
        <v>#N/A</v>
      </c>
      <c r="G126" t="e">
        <f>VLOOKUP(A126,[1]Sheet1!$C$1:$AJ$65536,5,FALSE)</f>
        <v>#N/A</v>
      </c>
      <c r="H126" t="e">
        <f>VLOOKUP(A126,[1]Sheet1!$C$1:$AJ$65536,10,FALSE)</f>
        <v>#N/A</v>
      </c>
    </row>
    <row r="127" spans="1:8" x14ac:dyDescent="0.15">
      <c r="A127" s="1">
        <v>201820474</v>
      </c>
      <c r="B127" s="1" t="s">
        <v>252</v>
      </c>
      <c r="C127" t="e">
        <f>VLOOKUP(A127,[1]Sheet1!$C$1:$AJ$65536,9,FALSE)</f>
        <v>#N/A</v>
      </c>
      <c r="D127" t="e">
        <f>VLOOKUP(A127,[1]Sheet1!$C$1:$AJ$65536,22,FALSE)</f>
        <v>#N/A</v>
      </c>
      <c r="E127" t="e">
        <f>VLOOKUP(A127,[1]Sheet1!$C$1:$AJ$65536,24,FALSE)</f>
        <v>#N/A</v>
      </c>
      <c r="F127" t="e">
        <f>VLOOKUP(A127,[1]Sheet1!$C$1:$AJ$65536,26,FALSE)</f>
        <v>#N/A</v>
      </c>
      <c r="G127" t="e">
        <f>VLOOKUP(A127,[1]Sheet1!$C$1:$AJ$65536,5,FALSE)</f>
        <v>#N/A</v>
      </c>
      <c r="H127" t="e">
        <f>VLOOKUP(A127,[1]Sheet1!$C$1:$AJ$65536,10,FALSE)</f>
        <v>#N/A</v>
      </c>
    </row>
    <row r="128" spans="1:8" x14ac:dyDescent="0.15">
      <c r="A128" s="1">
        <v>201820474</v>
      </c>
      <c r="B128" s="1" t="s">
        <v>253</v>
      </c>
      <c r="C128" t="e">
        <f>VLOOKUP(A128,[1]Sheet1!$C$1:$AJ$65536,9,FALSE)</f>
        <v>#N/A</v>
      </c>
      <c r="D128" t="e">
        <f>VLOOKUP(A128,[1]Sheet1!$C$1:$AJ$65536,22,FALSE)</f>
        <v>#N/A</v>
      </c>
      <c r="E128" t="e">
        <f>VLOOKUP(A128,[1]Sheet1!$C$1:$AJ$65536,24,FALSE)</f>
        <v>#N/A</v>
      </c>
      <c r="F128" t="e">
        <f>VLOOKUP(A128,[1]Sheet1!$C$1:$AJ$65536,26,FALSE)</f>
        <v>#N/A</v>
      </c>
      <c r="G128" t="e">
        <f>VLOOKUP(A128,[1]Sheet1!$C$1:$AJ$65536,5,FALSE)</f>
        <v>#N/A</v>
      </c>
      <c r="H128" t="e">
        <f>VLOOKUP(A128,[1]Sheet1!$C$1:$AJ$65536,10,FALSE)</f>
        <v>#N/A</v>
      </c>
    </row>
    <row r="129" spans="1:8" x14ac:dyDescent="0.15">
      <c r="A129" s="1">
        <v>201820160</v>
      </c>
      <c r="B129" s="1" t="s">
        <v>254</v>
      </c>
      <c r="C129" t="e">
        <f>VLOOKUP(A129,[1]Sheet1!$C$1:$AJ$65536,9,FALSE)</f>
        <v>#N/A</v>
      </c>
      <c r="D129" t="e">
        <f>VLOOKUP(A129,[1]Sheet1!$C$1:$AJ$65536,22,FALSE)</f>
        <v>#N/A</v>
      </c>
      <c r="E129" t="e">
        <f>VLOOKUP(A129,[1]Sheet1!$C$1:$AJ$65536,24,FALSE)</f>
        <v>#N/A</v>
      </c>
      <c r="F129" t="e">
        <f>VLOOKUP(A129,[1]Sheet1!$C$1:$AJ$65536,26,FALSE)</f>
        <v>#N/A</v>
      </c>
      <c r="G129" t="e">
        <f>VLOOKUP(A129,[1]Sheet1!$C$1:$AJ$65536,5,FALSE)</f>
        <v>#N/A</v>
      </c>
      <c r="H129" t="e">
        <f>VLOOKUP(A129,[1]Sheet1!$C$1:$AJ$65536,10,FALSE)</f>
        <v>#N/A</v>
      </c>
    </row>
    <row r="130" spans="1:8" x14ac:dyDescent="0.15">
      <c r="A130" s="1">
        <v>201820160</v>
      </c>
      <c r="B130" s="1" t="s">
        <v>255</v>
      </c>
      <c r="C130" t="e">
        <f>VLOOKUP(A130,[1]Sheet1!$C$1:$AJ$65536,9,FALSE)</f>
        <v>#N/A</v>
      </c>
      <c r="D130" t="e">
        <f>VLOOKUP(A130,[1]Sheet1!$C$1:$AJ$65536,22,FALSE)</f>
        <v>#N/A</v>
      </c>
      <c r="E130" t="e">
        <f>VLOOKUP(A130,[1]Sheet1!$C$1:$AJ$65536,24,FALSE)</f>
        <v>#N/A</v>
      </c>
      <c r="F130" t="e">
        <f>VLOOKUP(A130,[1]Sheet1!$C$1:$AJ$65536,26,FALSE)</f>
        <v>#N/A</v>
      </c>
      <c r="G130" t="e">
        <f>VLOOKUP(A130,[1]Sheet1!$C$1:$AJ$65536,5,FALSE)</f>
        <v>#N/A</v>
      </c>
      <c r="H130" t="e">
        <f>VLOOKUP(A130,[1]Sheet1!$C$1:$AJ$65536,10,FALSE)</f>
        <v>#N/A</v>
      </c>
    </row>
    <row r="131" spans="1:8" x14ac:dyDescent="0.15">
      <c r="A131" s="1">
        <v>201820160</v>
      </c>
      <c r="B131" s="1" t="s">
        <v>256</v>
      </c>
      <c r="C131" t="e">
        <f>VLOOKUP(A131,[1]Sheet1!$C$1:$AJ$65536,9,FALSE)</f>
        <v>#N/A</v>
      </c>
      <c r="D131" t="e">
        <f>VLOOKUP(A131,[1]Sheet1!$C$1:$AJ$65536,22,FALSE)</f>
        <v>#N/A</v>
      </c>
      <c r="E131" t="e">
        <f>VLOOKUP(A131,[1]Sheet1!$C$1:$AJ$65536,24,FALSE)</f>
        <v>#N/A</v>
      </c>
      <c r="F131" t="e">
        <f>VLOOKUP(A131,[1]Sheet1!$C$1:$AJ$65536,26,FALSE)</f>
        <v>#N/A</v>
      </c>
      <c r="G131" t="e">
        <f>VLOOKUP(A131,[1]Sheet1!$C$1:$AJ$65536,5,FALSE)</f>
        <v>#N/A</v>
      </c>
      <c r="H131" t="e">
        <f>VLOOKUP(A131,[1]Sheet1!$C$1:$AJ$65536,10,FALSE)</f>
        <v>#N/A</v>
      </c>
    </row>
    <row r="132" spans="1:8" x14ac:dyDescent="0.15">
      <c r="A132" s="1">
        <v>201820160</v>
      </c>
      <c r="B132" s="1" t="s">
        <v>257</v>
      </c>
      <c r="C132" t="e">
        <f>VLOOKUP(A132,[1]Sheet1!$C$1:$AJ$65536,9,FALSE)</f>
        <v>#N/A</v>
      </c>
      <c r="D132" t="e">
        <f>VLOOKUP(A132,[1]Sheet1!$C$1:$AJ$65536,22,FALSE)</f>
        <v>#N/A</v>
      </c>
      <c r="E132" t="e">
        <f>VLOOKUP(A132,[1]Sheet1!$C$1:$AJ$65536,24,FALSE)</f>
        <v>#N/A</v>
      </c>
      <c r="F132" t="e">
        <f>VLOOKUP(A132,[1]Sheet1!$C$1:$AJ$65536,26,FALSE)</f>
        <v>#N/A</v>
      </c>
      <c r="G132" t="e">
        <f>VLOOKUP(A132,[1]Sheet1!$C$1:$AJ$65536,5,FALSE)</f>
        <v>#N/A</v>
      </c>
      <c r="H132" t="e">
        <f>VLOOKUP(A132,[1]Sheet1!$C$1:$AJ$65536,10,FALSE)</f>
        <v>#N/A</v>
      </c>
    </row>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2021-09-13T02:25:44Z</cp:lastPrinted>
  <dcterms:created xsi:type="dcterms:W3CDTF">2020-11-16T02:20:00Z</dcterms:created>
  <dcterms:modified xsi:type="dcterms:W3CDTF">2021-09-15T09:37:34Z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false</vt:bool>
  </property>
  <property fmtid="{D5CDD505-2E9C-101B-9397-08002B2CF9AE}" pid="4" name="ICV">
    <vt:lpwstr>51A00652FB6043AC8B65A71E0B53A273</vt:lpwstr>
  </property>
</Properties>
</file>