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省级" sheetId="6" r:id="rId1"/>
    <sheet name="Sheet1" sheetId="3" state="veryHidden" r:id="rId2"/>
  </sheets>
  <definedNames>
    <definedName name="_xlnm.Print_Titles" localSheetId="0">省级!$4:$4</definedName>
  </definedNames>
  <calcPr calcId="144525"/>
</workbook>
</file>

<file path=xl/sharedStrings.xml><?xml version="1.0" encoding="utf-8"?>
<sst xmlns="http://schemas.openxmlformats.org/spreadsheetml/2006/main" count="245" uniqueCount="107">
  <si>
    <t>附件5</t>
  </si>
  <si>
    <t>2022年汕头市水务局省级涉农项目补助申报表</t>
  </si>
  <si>
    <t>填报单位（公章）：汕头市水务局</t>
  </si>
  <si>
    <t>序号</t>
  </si>
  <si>
    <t>区县</t>
  </si>
  <si>
    <t>省级主管部门</t>
  </si>
  <si>
    <t>资金类别</t>
  </si>
  <si>
    <t>一级项目名称</t>
  </si>
  <si>
    <t>项目名称</t>
  </si>
  <si>
    <t>落实考核事项任务目标直接关联的项目（▲）</t>
  </si>
  <si>
    <r>
      <rPr>
        <b/>
        <sz val="11"/>
        <rFont val="仿宋"/>
        <charset val="134"/>
      </rPr>
      <t>落实乡村振兴</t>
    </r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仿宋_GB2312"/>
        <charset val="134"/>
      </rPr>
      <t>九大攻坚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仿宋_GB2312"/>
        <charset val="134"/>
      </rPr>
      <t>行动等涉农领域大事要事相关的项目（</t>
    </r>
    <r>
      <rPr>
        <b/>
        <sz val="11"/>
        <color rgb="FF000000"/>
        <rFont val="宋体"/>
        <charset val="134"/>
      </rPr>
      <t>★</t>
    </r>
    <r>
      <rPr>
        <b/>
        <sz val="11"/>
        <color rgb="FF000000"/>
        <rFont val="仿宋"/>
        <charset val="134"/>
      </rPr>
      <t>）</t>
    </r>
  </si>
  <si>
    <t>实施（建设）单位</t>
  </si>
  <si>
    <t>项目起始年度</t>
  </si>
  <si>
    <t>项目终止年度</t>
  </si>
  <si>
    <t>设立依据及申报理由</t>
  </si>
  <si>
    <t>项目概述</t>
  </si>
  <si>
    <t>绩效目标</t>
  </si>
  <si>
    <t>申报属性</t>
  </si>
  <si>
    <t>是否基建项目</t>
  </si>
  <si>
    <t>是否信息化项目</t>
  </si>
  <si>
    <t>项目进展情况</t>
  </si>
  <si>
    <t>项目总额
（单位：元）</t>
  </si>
  <si>
    <t>以前年度已安排财政资金数额
（单位：元）</t>
  </si>
  <si>
    <t>拟2022年申报省级财政资金数额
（单位：元）</t>
  </si>
  <si>
    <t>项目轻重缓急程度</t>
  </si>
  <si>
    <t>备注</t>
  </si>
  <si>
    <t>合计</t>
  </si>
  <si>
    <t>市本级</t>
  </si>
  <si>
    <t>省水利厅</t>
  </si>
  <si>
    <t>农业农村基础设施类</t>
  </si>
  <si>
    <t>全面推进河长制湖长制</t>
  </si>
  <si>
    <t>汕头市全面推行河长制、湖长制工作经费</t>
  </si>
  <si>
    <t>▲</t>
  </si>
  <si>
    <t>汕头市水务局</t>
  </si>
  <si>
    <t>《中共广东省委办公厅 广东省人民政府办公厅关于印发&lt;广东省全面推行河长制工作方案&gt;的通知》（粤委办〔2017〕42号）、《中共汕头市委办公室、汕头市人民政府办公室关于印发&lt;汕头市全面推行河长制实施方案&gt;的通知》（汕市办〔2017〕23号）</t>
  </si>
  <si>
    <t>开展河道巡查等河长制基础工作</t>
  </si>
  <si>
    <t>巡查河道100公里</t>
  </si>
  <si>
    <t>延续项目</t>
  </si>
  <si>
    <t>否</t>
  </si>
  <si>
    <t>已完成前期</t>
  </si>
  <si>
    <t>病险水库水闸除险加固工程</t>
  </si>
  <si>
    <t>汕头市练江水闸重建工程</t>
  </si>
  <si>
    <t>汕头市河道堤防建设管理中心</t>
  </si>
  <si>
    <t>《练江流域综合整治规划（水利部分）》（粤府函〔2015〕31号）</t>
  </si>
  <si>
    <t>大Ⅱ型，桥闸重建，主要建设10孔水闸、1孔船闸及附属工程等</t>
  </si>
  <si>
    <t>练江水闸重建工程2022年竣工验收完成。工程建成后，在恢复原先蓄水灌溉，兼顾航运的基础上，还能配合练江流域综合整治的整体要求，有效改善练江流域水环境。</t>
  </si>
  <si>
    <t>是</t>
  </si>
  <si>
    <t>在建中</t>
  </si>
  <si>
    <t>汕头市海门湾桥闸重建工程</t>
  </si>
  <si>
    <t>大Ⅱ型，桥闸重建，主要建设22孔拦河水闸、1孔东排水闸、1孔西排水闸、1孔船闸及附属工程等</t>
  </si>
  <si>
    <t>海门湾桥闸重建工程2022年完成竣工验收。建成后，可保护练江流域 30 多万亩农田、90 多万人口免受台风咸潮灾害；围垦滩涂 5 万亩；扩大和改善灌溉面积 10.49 万亩（其中自流灌溉2.5 万亩）；改善练江中下游 10 多万人民的生活用水和工业生产用水；方便东西两岸陆上交通，缩短潮惠公路 11km。</t>
  </si>
  <si>
    <t>主管部门</t>
  </si>
  <si>
    <t>一级项目</t>
  </si>
  <si>
    <t>辅助</t>
  </si>
  <si>
    <t>省农业农村厅</t>
  </si>
  <si>
    <t>驻镇帮镇扶村</t>
  </si>
  <si>
    <t>市农业农村局</t>
  </si>
  <si>
    <t>村庄基础设施建设</t>
  </si>
  <si>
    <t>农田建设及管护</t>
  </si>
  <si>
    <t>省林业局</t>
  </si>
  <si>
    <t>农产品质量安全</t>
  </si>
  <si>
    <t>省自然资源厅</t>
  </si>
  <si>
    <t>畜牧业转型升级</t>
  </si>
  <si>
    <t>省生态环境厅</t>
  </si>
  <si>
    <t>动植物疫病防控</t>
  </si>
  <si>
    <t>省交通运输厅</t>
  </si>
  <si>
    <t>推进农业绿色发展</t>
  </si>
  <si>
    <t>省住房城乡建设厅</t>
  </si>
  <si>
    <t>种业翻身仗</t>
  </si>
  <si>
    <t>省财政厅</t>
  </si>
  <si>
    <t>现代渔业发展</t>
  </si>
  <si>
    <t>政策性农业保险省级财政保费补贴</t>
  </si>
  <si>
    <t>构建现代乡村产业体系</t>
  </si>
  <si>
    <t>市水务局</t>
  </si>
  <si>
    <t>农业生产能力提升</t>
  </si>
  <si>
    <t>市自然资源局</t>
  </si>
  <si>
    <t>现代农业产业园创建</t>
  </si>
  <si>
    <t>市交通运输局</t>
  </si>
  <si>
    <t>水利安全度汛</t>
  </si>
  <si>
    <t>农村集中供水</t>
  </si>
  <si>
    <t>农村水利水电</t>
  </si>
  <si>
    <t>重大水利工程</t>
  </si>
  <si>
    <t>中小河流治理</t>
  </si>
  <si>
    <t>水土保持</t>
  </si>
  <si>
    <t>水资源节约与保护</t>
  </si>
  <si>
    <t>海堤达标加固工程</t>
  </si>
  <si>
    <t>水库移民后期扶持</t>
  </si>
  <si>
    <t>万里碧道建设</t>
  </si>
  <si>
    <t>林业有害生物防控</t>
  </si>
  <si>
    <t>食用林产品质量安全</t>
  </si>
  <si>
    <t>自然保护地整合优化</t>
  </si>
  <si>
    <t>政策性森林保险省级财政保费补贴</t>
  </si>
  <si>
    <t>造林及抚育</t>
  </si>
  <si>
    <t>野生动植物资源保护及疫源疫病监测</t>
  </si>
  <si>
    <t>森林资源保护与监测</t>
  </si>
  <si>
    <t>林业产业发展</t>
  </si>
  <si>
    <t>林业种苗</t>
  </si>
  <si>
    <t>湿地保护与恢复</t>
  </si>
  <si>
    <t>自然教育基地建设</t>
  </si>
  <si>
    <t>森林火灾预防</t>
  </si>
  <si>
    <t>永久基本农田保护</t>
  </si>
  <si>
    <t>四好农村路建设</t>
  </si>
  <si>
    <t>农村生活污水治理</t>
  </si>
  <si>
    <t>四好农村路养护</t>
  </si>
  <si>
    <t>乡村生活垃圾处理</t>
  </si>
  <si>
    <t>巨灾保险</t>
  </si>
  <si>
    <t>工作经费</t>
  </si>
</sst>
</file>

<file path=xl/styles.xml><?xml version="1.0" encoding="utf-8"?>
<styleSheet xmlns="http://schemas.openxmlformats.org/spreadsheetml/2006/main">
  <numFmts count="7">
    <numFmt numFmtId="176" formatCode="0_ "/>
    <numFmt numFmtId="177" formatCode="#,##0_ "/>
    <numFmt numFmtId="178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仿宋"/>
      <charset val="134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000000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b/>
      <sz val="11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7" fillId="27" borderId="11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9" fillId="7" borderId="11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2" fillId="14" borderId="9" applyNumberFormat="false" applyAlignment="false" applyProtection="false">
      <alignment vertical="center"/>
    </xf>
    <xf numFmtId="0" fontId="16" fillId="7" borderId="7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 applyBorder="false">
      <alignment vertical="center"/>
    </xf>
    <xf numFmtId="0" fontId="12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0" borderId="0" applyNumberFormat="false" applyFont="false" applyFill="false" applyBorder="false" applyAlignment="false" applyProtection="false"/>
    <xf numFmtId="0" fontId="11" fillId="0" borderId="4" applyNumberFormat="false" applyFill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5" fillId="0" borderId="0" xfId="0" applyFont="true" applyFill="true" applyAlignment="true">
      <alignment horizontal="left" vertical="center" wrapText="true"/>
    </xf>
    <xf numFmtId="49" fontId="1" fillId="0" borderId="0" xfId="0" applyNumberFormat="true" applyFont="true" applyFill="true" applyAlignment="true">
      <alignment wrapText="true"/>
    </xf>
    <xf numFmtId="0" fontId="6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6" fillId="0" borderId="0" xfId="0" applyFont="true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178" fontId="1" fillId="0" borderId="0" xfId="0" applyNumberFormat="true" applyFont="true" applyFill="true" applyAlignment="true">
      <alignment horizontal="right" wrapText="true"/>
    </xf>
    <xf numFmtId="178" fontId="6" fillId="0" borderId="0" xfId="0" applyNumberFormat="true" applyFont="true" applyFill="true" applyAlignment="true">
      <alignment horizontal="right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Border="true" applyAlignment="true">
      <alignment horizontal="center" vertical="center" wrapText="true"/>
    </xf>
    <xf numFmtId="178" fontId="0" fillId="0" borderId="1" xfId="0" applyNumberFormat="true" applyBorder="true" applyAlignment="true">
      <alignment horizontal="center" vertical="center" wrapText="true"/>
    </xf>
    <xf numFmtId="178" fontId="0" fillId="0" borderId="2" xfId="0" applyNumberFormat="true" applyBorder="true" applyAlignment="true">
      <alignment horizontal="center" vertical="center" wrapText="true"/>
    </xf>
    <xf numFmtId="4" fontId="0" fillId="0" borderId="1" xfId="0" applyNumberFormat="true" applyBorder="true" applyAlignment="true">
      <alignment vertical="center" wrapText="true"/>
    </xf>
    <xf numFmtId="176" fontId="1" fillId="0" borderId="0" xfId="0" applyNumberFormat="true" applyFont="true" applyFill="true" applyAlignment="true">
      <alignment wrapText="true"/>
    </xf>
    <xf numFmtId="176" fontId="6" fillId="0" borderId="0" xfId="0" applyNumberFormat="true" applyFont="true" applyFill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178" fontId="0" fillId="0" borderId="1" xfId="0" applyNumberFormat="true" applyFill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 wrapText="true"/>
    </xf>
    <xf numFmtId="178" fontId="0" fillId="0" borderId="2" xfId="0" applyNumberFormat="true" applyFill="true" applyBorder="true" applyAlignment="true">
      <alignment horizontal="center" vertical="center" wrapText="true"/>
    </xf>
    <xf numFmtId="177" fontId="0" fillId="0" borderId="2" xfId="0" applyNumberFormat="true" applyBorder="true" applyAlignment="true">
      <alignment horizontal="center" vertical="center" wrapText="true"/>
    </xf>
    <xf numFmtId="4" fontId="0" fillId="0" borderId="1" xfId="0" applyNumberFormat="true" applyFill="true" applyBorder="true" applyAlignment="true">
      <alignment vertical="center" wrapText="true"/>
    </xf>
  </cellXfs>
  <cellStyles count="51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常规 2 2" xfId="30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8"/>
  <sheetViews>
    <sheetView tabSelected="1" workbookViewId="0">
      <pane xSplit="6" topLeftCell="L1" activePane="topRight" state="frozen"/>
      <selection/>
      <selection pane="topRight" activeCell="U9" sqref="U9"/>
    </sheetView>
  </sheetViews>
  <sheetFormatPr defaultColWidth="9" defaultRowHeight="13.5" outlineLevelRow="7"/>
  <cols>
    <col min="1" max="1" width="5.75" customWidth="true"/>
    <col min="4" max="4" width="13.75" customWidth="true"/>
    <col min="6" max="6" width="12.125" customWidth="true"/>
    <col min="9" max="9" width="11.625" customWidth="true"/>
    <col min="10" max="11" width="9.125" customWidth="true"/>
    <col min="12" max="12" width="14.5" customWidth="true"/>
    <col min="13" max="13" width="13.125" customWidth="true"/>
    <col min="14" max="14" width="21.25" customWidth="true"/>
    <col min="16" max="17" width="7.25" customWidth="true"/>
    <col min="19" max="19" width="22.7666666666667" customWidth="true"/>
    <col min="20" max="20" width="19.125"/>
    <col min="21" max="21" width="20.025" style="7" customWidth="true"/>
    <col min="22" max="22" width="7.125" customWidth="true"/>
    <col min="23" max="23" width="12" customWidth="true"/>
  </cols>
  <sheetData>
    <row r="1" s="2" customFormat="true" ht="25" customHeight="true" spans="1:22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33"/>
      <c r="T1" s="33"/>
      <c r="U1" s="33"/>
      <c r="V1" s="40"/>
    </row>
    <row r="2" s="3" customFormat="true" ht="34" customHeight="true" spans="1:2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34"/>
      <c r="T2" s="34"/>
      <c r="U2" s="34"/>
      <c r="V2" s="41"/>
    </row>
    <row r="3" s="3" customFormat="true" ht="34" customHeight="true" spans="1:22">
      <c r="A3" s="11" t="s">
        <v>2</v>
      </c>
      <c r="B3" s="11"/>
      <c r="C3" s="11"/>
      <c r="D3" s="1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34"/>
      <c r="T3" s="34"/>
      <c r="U3" s="34"/>
      <c r="V3" s="41"/>
    </row>
    <row r="4" s="4" customFormat="true" ht="83" customHeight="true" spans="1:23">
      <c r="A4" s="13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2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35" t="s">
        <v>21</v>
      </c>
      <c r="T4" s="35" t="s">
        <v>22</v>
      </c>
      <c r="U4" s="35" t="s">
        <v>23</v>
      </c>
      <c r="V4" s="42" t="s">
        <v>24</v>
      </c>
      <c r="W4" s="13" t="s">
        <v>25</v>
      </c>
    </row>
    <row r="5" s="4" customFormat="true" ht="63" customHeight="true" spans="1:23">
      <c r="A5" s="15" t="s">
        <v>26</v>
      </c>
      <c r="B5" s="16"/>
      <c r="C5" s="17"/>
      <c r="D5" s="18"/>
      <c r="E5" s="18"/>
      <c r="F5" s="18"/>
      <c r="G5" s="21"/>
      <c r="H5" s="18"/>
      <c r="I5" s="18"/>
      <c r="J5" s="18"/>
      <c r="K5" s="18"/>
      <c r="L5" s="18"/>
      <c r="M5" s="18"/>
      <c r="N5" s="18"/>
      <c r="O5" s="18"/>
      <c r="P5" s="17"/>
      <c r="Q5" s="17"/>
      <c r="R5" s="18"/>
      <c r="S5" s="36">
        <f>SUM(S6:S8)</f>
        <v>928290000</v>
      </c>
      <c r="T5" s="36">
        <f>SUM(T6:T8)</f>
        <v>0</v>
      </c>
      <c r="U5" s="36">
        <f>SUM(U6:U8)</f>
        <v>30000000</v>
      </c>
      <c r="V5" s="43"/>
      <c r="W5" s="18"/>
    </row>
    <row r="6" s="5" customFormat="true" ht="130" customHeight="true" spans="1:23">
      <c r="A6" s="18">
        <v>1</v>
      </c>
      <c r="B6" s="19" t="s">
        <v>27</v>
      </c>
      <c r="C6" s="20" t="s">
        <v>28</v>
      </c>
      <c r="D6" s="20" t="s">
        <v>29</v>
      </c>
      <c r="E6" s="20" t="s">
        <v>30</v>
      </c>
      <c r="F6" s="25" t="s">
        <v>31</v>
      </c>
      <c r="G6" s="26" t="s">
        <v>32</v>
      </c>
      <c r="H6" s="20"/>
      <c r="I6" s="19" t="s">
        <v>33</v>
      </c>
      <c r="J6" s="20">
        <v>2022</v>
      </c>
      <c r="K6" s="20">
        <v>2022</v>
      </c>
      <c r="L6" s="28" t="s">
        <v>34</v>
      </c>
      <c r="M6" s="30" t="s">
        <v>35</v>
      </c>
      <c r="N6" s="19" t="s">
        <v>36</v>
      </c>
      <c r="O6" s="20" t="s">
        <v>37</v>
      </c>
      <c r="P6" s="20" t="s">
        <v>38</v>
      </c>
      <c r="Q6" s="20" t="s">
        <v>38</v>
      </c>
      <c r="R6" s="20" t="s">
        <v>39</v>
      </c>
      <c r="S6" s="37">
        <v>1000000</v>
      </c>
      <c r="T6" s="37"/>
      <c r="U6" s="44">
        <v>1000000</v>
      </c>
      <c r="V6" s="45"/>
      <c r="W6" s="20"/>
    </row>
    <row r="7" s="5" customFormat="true" ht="218" customHeight="true" spans="1:23">
      <c r="A7" s="21">
        <v>2</v>
      </c>
      <c r="B7" s="22" t="s">
        <v>27</v>
      </c>
      <c r="C7" s="23" t="s">
        <v>28</v>
      </c>
      <c r="D7" s="23" t="s">
        <v>29</v>
      </c>
      <c r="E7" s="23" t="s">
        <v>40</v>
      </c>
      <c r="F7" s="23" t="s">
        <v>41</v>
      </c>
      <c r="G7" s="26" t="s">
        <v>32</v>
      </c>
      <c r="H7" s="23"/>
      <c r="I7" s="23" t="s">
        <v>42</v>
      </c>
      <c r="J7" s="23">
        <v>2018</v>
      </c>
      <c r="K7" s="23">
        <v>2021</v>
      </c>
      <c r="L7" s="29" t="s">
        <v>43</v>
      </c>
      <c r="M7" s="31" t="s">
        <v>44</v>
      </c>
      <c r="N7" s="23" t="s">
        <v>45</v>
      </c>
      <c r="O7" s="23" t="s">
        <v>37</v>
      </c>
      <c r="P7" s="23" t="s">
        <v>46</v>
      </c>
      <c r="Q7" s="23" t="s">
        <v>38</v>
      </c>
      <c r="R7" s="23" t="s">
        <v>47</v>
      </c>
      <c r="S7" s="38">
        <v>329740000</v>
      </c>
      <c r="T7" s="38"/>
      <c r="U7" s="46">
        <v>13000000</v>
      </c>
      <c r="V7" s="47"/>
      <c r="W7" s="20"/>
    </row>
    <row r="8" s="6" customFormat="true" ht="218" customHeight="true" spans="1:23">
      <c r="A8" s="20">
        <v>3</v>
      </c>
      <c r="B8" s="19" t="s">
        <v>27</v>
      </c>
      <c r="C8" s="20" t="s">
        <v>28</v>
      </c>
      <c r="D8" s="20" t="s">
        <v>29</v>
      </c>
      <c r="E8" s="20" t="s">
        <v>40</v>
      </c>
      <c r="F8" s="27" t="s">
        <v>48</v>
      </c>
      <c r="G8" s="20" t="s">
        <v>32</v>
      </c>
      <c r="H8" s="27"/>
      <c r="I8" s="20" t="s">
        <v>42</v>
      </c>
      <c r="J8" s="20">
        <v>2018</v>
      </c>
      <c r="K8" s="20">
        <v>2021</v>
      </c>
      <c r="L8" s="28" t="s">
        <v>43</v>
      </c>
      <c r="M8" s="32" t="s">
        <v>49</v>
      </c>
      <c r="N8" s="27" t="s">
        <v>50</v>
      </c>
      <c r="O8" s="20" t="s">
        <v>37</v>
      </c>
      <c r="P8" s="20" t="s">
        <v>46</v>
      </c>
      <c r="Q8" s="20" t="s">
        <v>38</v>
      </c>
      <c r="R8" s="20" t="s">
        <v>47</v>
      </c>
      <c r="S8" s="39">
        <v>597550000</v>
      </c>
      <c r="T8" s="27"/>
      <c r="U8" s="48">
        <v>16000000</v>
      </c>
      <c r="V8" s="27"/>
      <c r="W8" s="27"/>
    </row>
  </sheetData>
  <mergeCells count="2">
    <mergeCell ref="A1:B1"/>
    <mergeCell ref="A2:V2"/>
  </mergeCells>
  <conditionalFormatting sqref="G5">
    <cfRule type="expression" dxfId="0" priority="3">
      <formula>$A5&lt;&gt;""</formula>
    </cfRule>
  </conditionalFormatting>
  <conditionalFormatting sqref="H5">
    <cfRule type="expression" dxfId="0" priority="5">
      <formula>$A5&lt;&gt;""</formula>
    </cfRule>
  </conditionalFormatting>
  <conditionalFormatting sqref="L5">
    <cfRule type="expression" dxfId="0" priority="2">
      <formula>$A5&lt;&gt;""</formula>
    </cfRule>
  </conditionalFormatting>
  <conditionalFormatting sqref="G6:G8">
    <cfRule type="expression" dxfId="0" priority="32">
      <formula>$A6&lt;&gt;""</formula>
    </cfRule>
  </conditionalFormatting>
  <conditionalFormatting sqref="I6:I8">
    <cfRule type="expression" dxfId="0" priority="30">
      <formula>$A6&lt;&gt;""</formula>
    </cfRule>
  </conditionalFormatting>
  <conditionalFormatting sqref="Q6:Q8">
    <cfRule type="expression" dxfId="0" priority="31">
      <formula>$A6&lt;&gt;""</formula>
    </cfRule>
  </conditionalFormatting>
  <conditionalFormatting sqref="B5:C5 P5:Q5">
    <cfRule type="expression" dxfId="0" priority="4">
      <formula>$A5&lt;&gt;""</formula>
    </cfRule>
  </conditionalFormatting>
  <conditionalFormatting sqref="I5:K5 O5 R5:V5">
    <cfRule type="expression" dxfId="0" priority="6">
      <formula>$A5&lt;&gt;""</formula>
    </cfRule>
  </conditionalFormatting>
  <dataValidations count="11">
    <dataValidation type="list" allowBlank="1" showInputMessage="1" showErrorMessage="1" promptTitle="请选择项目进展情况" prompt="请选择项目进展情况" sqref="R5">
      <formula1>"未开展前期工作,正在前期,已完成前期,在建中,已完工未结算"</formula1>
    </dataValidation>
    <dataValidation type="list" allowBlank="1" showInputMessage="1" showErrorMessage="1" promptTitle="请选择申报属性" prompt="请选择申报属性" sqref="O5 O6 O7:O8">
      <formula1>"新增项目,延续项目"</formula1>
    </dataValidation>
    <dataValidation type="list" allowBlank="1" showInputMessage="1" showErrorMessage="1" promptTitle="请选择资金类别" prompt="请选择资金类别" sqref="D5 D6 D7:D8">
      <formula1>"农业产业发展类,农村人居环境整治类,精准扶贫精准脱贫类,生态林业建设类,农业农村基础设施类,农村救灾应急"</formula1>
    </dataValidation>
    <dataValidation type="list" allowBlank="1" showInputMessage="1" showErrorMessage="1" sqref="R3 R6 R1:R2 R7:R8">
      <formula1>"未开展前期工作,正在前期,已完成前期,已开工"</formula1>
    </dataValidation>
    <dataValidation type="list" allowBlank="1" showInputMessage="1" showErrorMessage="1" promptTitle="请选择" prompt="是或否" sqref="P5:Q5 Q6 Q7:Q8">
      <formula1>"是,否"</formula1>
    </dataValidation>
    <dataValidation type="list" allowBlank="1" showInputMessage="1" showErrorMessage="1" sqref="O3 O1:O2">
      <formula1>"新增项目,延续项目"</formula1>
    </dataValidation>
    <dataValidation type="list" allowBlank="1" showInputMessage="1" showErrorMessage="1" promptTitle="请选择部门" prompt="请选择部门" sqref="C5 C6 C7:C8">
      <formula1>"省农业农村厅,省水利厅,省林业局,省自然资源厅,省生态环境厅,省交通运输厅,省住房城乡建设厅,省财政厅"</formula1>
    </dataValidation>
    <dataValidation type="list" allowBlank="1" showInputMessage="1" showErrorMessage="1" sqref="P3 Q3 P1:P2 Q1:Q2">
      <formula1>"是,否"</formula1>
    </dataValidation>
    <dataValidation type="list" allowBlank="1" showInputMessage="1" showErrorMessage="1" sqref="C3 C1:C2">
      <formula1>"市农业农村局,市水务局,市自然资源局,市交通运输局"</formula1>
    </dataValidation>
    <dataValidation type="list" allowBlank="1" showInputMessage="1" showErrorMessage="1" sqref="E3 E1:E2">
      <formula1>#REF!</formula1>
    </dataValidation>
    <dataValidation type="list" allowBlank="1" showInputMessage="1" showErrorMessage="1" sqref="D3 D1:D2">
      <formula1>"农业产业发展类,农村人居环境类,生态林业建设类,农业农村基础设施建设类"</formula1>
    </dataValidation>
  </dataValidations>
  <pageMargins left="0.751388888888889" right="0.751388888888889" top="1" bottom="1" header="0.5" footer="0.5"/>
  <pageSetup paperSize="8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F20" sqref="F20"/>
    </sheetView>
  </sheetViews>
  <sheetFormatPr defaultColWidth="9" defaultRowHeight="13.5" outlineLevelCol="7"/>
  <cols>
    <col min="2" max="2" width="36.25" customWidth="true"/>
    <col min="3" max="3" width="29.25" customWidth="true"/>
    <col min="5" max="5" width="17.75" customWidth="true"/>
    <col min="6" max="6" width="33.75" customWidth="true"/>
    <col min="7" max="7" width="16.75" customWidth="true"/>
    <col min="8" max="8" width="10.75" customWidth="true"/>
  </cols>
  <sheetData>
    <row r="1" spans="1:7">
      <c r="A1" t="s">
        <v>3</v>
      </c>
      <c r="B1" t="s">
        <v>51</v>
      </c>
      <c r="C1" t="s">
        <v>52</v>
      </c>
      <c r="E1" t="s">
        <v>51</v>
      </c>
      <c r="F1" t="s">
        <v>52</v>
      </c>
      <c r="G1" t="s">
        <v>53</v>
      </c>
    </row>
    <row r="2" spans="1:8">
      <c r="A2">
        <v>1</v>
      </c>
      <c r="B2" t="s">
        <v>54</v>
      </c>
      <c r="C2" t="s">
        <v>55</v>
      </c>
      <c r="D2" t="str">
        <f>MATCH(B2,B:B,0)&amp;":"&amp;MATCH(B2,B:B,0)+COUNTIFS($B$2:$B$43,B2)-1</f>
        <v>2:13</v>
      </c>
      <c r="E2" t="s">
        <v>56</v>
      </c>
      <c r="F2" t="s">
        <v>55</v>
      </c>
      <c r="G2" t="s">
        <v>54</v>
      </c>
      <c r="H2" t="str">
        <f>"C"&amp;MATCH(G2,B:B,0)&amp;":C"&amp;MATCH(G2,B:B,0)+COUNTIFS($B$2:$B$43,G2)-1</f>
        <v>C2:C13</v>
      </c>
    </row>
    <row r="3" spans="1:8">
      <c r="A3">
        <v>2</v>
      </c>
      <c r="B3" t="s">
        <v>54</v>
      </c>
      <c r="C3" t="s">
        <v>57</v>
      </c>
      <c r="D3" t="str">
        <f t="shared" ref="D3:D17" si="0">MATCH(B3,B:B,0)&amp;":"&amp;MATCH(B3,B:B,0)+COUNTIFS($B$2:$B$43,B3)-1</f>
        <v>2:13</v>
      </c>
      <c r="E3" t="s">
        <v>56</v>
      </c>
      <c r="F3" t="s">
        <v>57</v>
      </c>
      <c r="G3" t="s">
        <v>28</v>
      </c>
      <c r="H3" t="str">
        <f t="shared" ref="H3:H9" si="1">"C"&amp;MATCH(G3,B:B,0)&amp;":C"&amp;MATCH(G3,B:B,0)+COUNTIFS($B$2:$B$43,G3)-1</f>
        <v>C14:C24</v>
      </c>
    </row>
    <row r="4" spans="1:8">
      <c r="A4">
        <v>3</v>
      </c>
      <c r="B4" t="s">
        <v>54</v>
      </c>
      <c r="C4" t="s">
        <v>58</v>
      </c>
      <c r="D4" t="str">
        <f t="shared" si="0"/>
        <v>2:13</v>
      </c>
      <c r="E4" t="s">
        <v>56</v>
      </c>
      <c r="F4" t="s">
        <v>58</v>
      </c>
      <c r="G4" t="s">
        <v>59</v>
      </c>
      <c r="H4" t="str">
        <f t="shared" si="1"/>
        <v>C25:C36</v>
      </c>
    </row>
    <row r="5" spans="1:8">
      <c r="A5">
        <v>4</v>
      </c>
      <c r="B5" t="s">
        <v>54</v>
      </c>
      <c r="C5" t="s">
        <v>60</v>
      </c>
      <c r="D5" t="str">
        <f t="shared" si="0"/>
        <v>2:13</v>
      </c>
      <c r="E5" t="s">
        <v>56</v>
      </c>
      <c r="F5" t="s">
        <v>60</v>
      </c>
      <c r="G5" t="s">
        <v>61</v>
      </c>
      <c r="H5" t="str">
        <f t="shared" si="1"/>
        <v>C37:C37</v>
      </c>
    </row>
    <row r="6" spans="1:8">
      <c r="A6">
        <v>5</v>
      </c>
      <c r="B6" t="s">
        <v>54</v>
      </c>
      <c r="C6" t="s">
        <v>62</v>
      </c>
      <c r="D6" t="str">
        <f t="shared" si="0"/>
        <v>2:13</v>
      </c>
      <c r="E6" t="s">
        <v>56</v>
      </c>
      <c r="F6" t="s">
        <v>62</v>
      </c>
      <c r="G6" t="s">
        <v>63</v>
      </c>
      <c r="H6" t="str">
        <f t="shared" si="1"/>
        <v>C38:C38</v>
      </c>
    </row>
    <row r="7" spans="1:8">
      <c r="A7">
        <v>6</v>
      </c>
      <c r="B7" t="s">
        <v>54</v>
      </c>
      <c r="C7" t="s">
        <v>64</v>
      </c>
      <c r="D7" t="str">
        <f t="shared" si="0"/>
        <v>2:13</v>
      </c>
      <c r="E7" t="s">
        <v>56</v>
      </c>
      <c r="F7" t="s">
        <v>64</v>
      </c>
      <c r="G7" t="s">
        <v>65</v>
      </c>
      <c r="H7" t="str">
        <f t="shared" si="1"/>
        <v>C39:C40</v>
      </c>
    </row>
    <row r="8" spans="1:8">
      <c r="A8">
        <v>7</v>
      </c>
      <c r="B8" t="s">
        <v>54</v>
      </c>
      <c r="C8" t="s">
        <v>66</v>
      </c>
      <c r="D8" t="str">
        <f t="shared" si="0"/>
        <v>2:13</v>
      </c>
      <c r="E8" t="s">
        <v>56</v>
      </c>
      <c r="F8" t="s">
        <v>66</v>
      </c>
      <c r="G8" t="s">
        <v>67</v>
      </c>
      <c r="H8" t="str">
        <f t="shared" si="1"/>
        <v>C41:C41</v>
      </c>
    </row>
    <row r="9" spans="1:8">
      <c r="A9">
        <v>8</v>
      </c>
      <c r="B9" t="s">
        <v>54</v>
      </c>
      <c r="C9" t="s">
        <v>68</v>
      </c>
      <c r="D9" t="str">
        <f t="shared" si="0"/>
        <v>2:13</v>
      </c>
      <c r="E9" t="s">
        <v>56</v>
      </c>
      <c r="F9" t="s">
        <v>68</v>
      </c>
      <c r="G9" t="s">
        <v>69</v>
      </c>
      <c r="H9" t="str">
        <f t="shared" si="1"/>
        <v>C42:C43</v>
      </c>
    </row>
    <row r="10" spans="1:8">
      <c r="A10">
        <v>9</v>
      </c>
      <c r="B10" t="s">
        <v>54</v>
      </c>
      <c r="C10" t="s">
        <v>70</v>
      </c>
      <c r="D10" t="str">
        <f t="shared" si="0"/>
        <v>2:13</v>
      </c>
      <c r="E10" t="s">
        <v>56</v>
      </c>
      <c r="F10" t="s">
        <v>70</v>
      </c>
      <c r="G10" s="1" t="s">
        <v>56</v>
      </c>
      <c r="H10" s="1" t="str">
        <f>"F"&amp;MATCH(G10,E:E,0)&amp;":F"&amp;MATCH(G10,E:E,0)+COUNTIFS($E$2:$E$43,G10)-1</f>
        <v>F2:F13</v>
      </c>
    </row>
    <row r="11" spans="1:8">
      <c r="A11">
        <v>10</v>
      </c>
      <c r="B11" t="s">
        <v>54</v>
      </c>
      <c r="C11" t="s">
        <v>71</v>
      </c>
      <c r="D11" t="str">
        <f t="shared" si="0"/>
        <v>2:13</v>
      </c>
      <c r="E11" t="s">
        <v>56</v>
      </c>
      <c r="F11" t="s">
        <v>72</v>
      </c>
      <c r="G11" s="1" t="s">
        <v>73</v>
      </c>
      <c r="H11" s="1" t="str">
        <f>"F"&amp;MATCH(G11,E:E,0)&amp;":F"&amp;MATCH(G11,E:E,0)+COUNTIFS($E$2:$E$43,G11)-1</f>
        <v>F14:F24</v>
      </c>
    </row>
    <row r="12" spans="1:8">
      <c r="A12">
        <v>11</v>
      </c>
      <c r="B12" t="s">
        <v>54</v>
      </c>
      <c r="C12" t="s">
        <v>72</v>
      </c>
      <c r="D12" t="str">
        <f t="shared" si="0"/>
        <v>2:13</v>
      </c>
      <c r="E12" t="s">
        <v>56</v>
      </c>
      <c r="F12" t="s">
        <v>74</v>
      </c>
      <c r="G12" s="1" t="s">
        <v>75</v>
      </c>
      <c r="H12" s="1" t="str">
        <f>"F"&amp;MATCH(G12,E:E,0)&amp;":F"&amp;MATCH(G12,E:E,0)+COUNTIFS($E$2:$E$43,G12)-1</f>
        <v>F25:F36</v>
      </c>
    </row>
    <row r="13" spans="1:8">
      <c r="A13">
        <v>12</v>
      </c>
      <c r="B13" t="s">
        <v>54</v>
      </c>
      <c r="C13" t="s">
        <v>74</v>
      </c>
      <c r="D13" t="str">
        <f t="shared" si="0"/>
        <v>2:13</v>
      </c>
      <c r="E13" t="s">
        <v>56</v>
      </c>
      <c r="F13" t="s">
        <v>76</v>
      </c>
      <c r="G13" s="1" t="s">
        <v>77</v>
      </c>
      <c r="H13" s="1" t="str">
        <f>"F"&amp;MATCH(G13,E:E,0)&amp;":F"&amp;MATCH(G13,E:E,0)+COUNTIFS($E$2:$E$43,G13)-1</f>
        <v>F37:F38</v>
      </c>
    </row>
    <row r="14" spans="1:6">
      <c r="A14">
        <v>13</v>
      </c>
      <c r="B14" t="s">
        <v>28</v>
      </c>
      <c r="C14" t="s">
        <v>30</v>
      </c>
      <c r="D14" t="str">
        <f t="shared" si="0"/>
        <v>14:24</v>
      </c>
      <c r="E14" t="s">
        <v>73</v>
      </c>
      <c r="F14" t="s">
        <v>30</v>
      </c>
    </row>
    <row r="15" spans="1:6">
      <c r="A15">
        <v>14</v>
      </c>
      <c r="B15" t="s">
        <v>28</v>
      </c>
      <c r="C15" t="s">
        <v>40</v>
      </c>
      <c r="D15" t="str">
        <f t="shared" ref="D15:D43" si="2">MATCH(B15,B:B,0)&amp;":"&amp;MATCH(B15,B:B,0)+COUNTIFS($B$2:$B$43,B15)-1</f>
        <v>14:24</v>
      </c>
      <c r="E15" t="s">
        <v>73</v>
      </c>
      <c r="F15" t="s">
        <v>40</v>
      </c>
    </row>
    <row r="16" spans="1:6">
      <c r="A16">
        <v>15</v>
      </c>
      <c r="B16" t="s">
        <v>28</v>
      </c>
      <c r="C16" t="s">
        <v>78</v>
      </c>
      <c r="D16" t="str">
        <f t="shared" si="2"/>
        <v>14:24</v>
      </c>
      <c r="E16" t="s">
        <v>73</v>
      </c>
      <c r="F16" t="s">
        <v>78</v>
      </c>
    </row>
    <row r="17" spans="1:6">
      <c r="A17">
        <v>16</v>
      </c>
      <c r="B17" t="s">
        <v>28</v>
      </c>
      <c r="C17" t="s">
        <v>79</v>
      </c>
      <c r="D17" t="str">
        <f t="shared" si="2"/>
        <v>14:24</v>
      </c>
      <c r="E17" t="s">
        <v>73</v>
      </c>
      <c r="F17" t="s">
        <v>79</v>
      </c>
    </row>
    <row r="18" spans="1:6">
      <c r="A18">
        <v>17</v>
      </c>
      <c r="B18" t="s">
        <v>28</v>
      </c>
      <c r="C18" t="s">
        <v>80</v>
      </c>
      <c r="D18" t="str">
        <f t="shared" si="2"/>
        <v>14:24</v>
      </c>
      <c r="E18" t="s">
        <v>73</v>
      </c>
      <c r="F18" t="s">
        <v>80</v>
      </c>
    </row>
    <row r="19" spans="1:6">
      <c r="A19">
        <v>18</v>
      </c>
      <c r="B19" t="s">
        <v>28</v>
      </c>
      <c r="C19" t="s">
        <v>81</v>
      </c>
      <c r="D19" t="str">
        <f t="shared" si="2"/>
        <v>14:24</v>
      </c>
      <c r="E19" t="s">
        <v>73</v>
      </c>
      <c r="F19" t="s">
        <v>81</v>
      </c>
    </row>
    <row r="20" spans="1:6">
      <c r="A20">
        <v>19</v>
      </c>
      <c r="B20" t="s">
        <v>28</v>
      </c>
      <c r="C20" t="s">
        <v>82</v>
      </c>
      <c r="D20" t="str">
        <f t="shared" si="2"/>
        <v>14:24</v>
      </c>
      <c r="E20" t="s">
        <v>73</v>
      </c>
      <c r="F20" t="s">
        <v>82</v>
      </c>
    </row>
    <row r="21" spans="1:6">
      <c r="A21">
        <v>20</v>
      </c>
      <c r="B21" t="s">
        <v>28</v>
      </c>
      <c r="C21" t="s">
        <v>83</v>
      </c>
      <c r="D21" t="str">
        <f t="shared" si="2"/>
        <v>14:24</v>
      </c>
      <c r="E21" t="s">
        <v>73</v>
      </c>
      <c r="F21" t="s">
        <v>83</v>
      </c>
    </row>
    <row r="22" spans="1:6">
      <c r="A22">
        <v>21</v>
      </c>
      <c r="B22" t="s">
        <v>28</v>
      </c>
      <c r="C22" t="s">
        <v>84</v>
      </c>
      <c r="D22" t="str">
        <f t="shared" si="2"/>
        <v>14:24</v>
      </c>
      <c r="E22" t="s">
        <v>73</v>
      </c>
      <c r="F22" t="s">
        <v>84</v>
      </c>
    </row>
    <row r="23" spans="1:6">
      <c r="A23">
        <v>22</v>
      </c>
      <c r="B23" t="s">
        <v>28</v>
      </c>
      <c r="C23" t="s">
        <v>85</v>
      </c>
      <c r="D23" t="str">
        <f t="shared" si="2"/>
        <v>14:24</v>
      </c>
      <c r="E23" t="s">
        <v>73</v>
      </c>
      <c r="F23" t="s">
        <v>85</v>
      </c>
    </row>
    <row r="24" spans="1:6">
      <c r="A24">
        <v>23</v>
      </c>
      <c r="B24" t="s">
        <v>28</v>
      </c>
      <c r="C24" t="s">
        <v>86</v>
      </c>
      <c r="D24" t="str">
        <f t="shared" si="2"/>
        <v>14:24</v>
      </c>
      <c r="E24" t="s">
        <v>73</v>
      </c>
      <c r="F24" t="s">
        <v>87</v>
      </c>
    </row>
    <row r="25" spans="1:6">
      <c r="A25">
        <v>24</v>
      </c>
      <c r="B25" t="s">
        <v>59</v>
      </c>
      <c r="C25" t="s">
        <v>88</v>
      </c>
      <c r="D25" t="str">
        <f t="shared" si="2"/>
        <v>25:36</v>
      </c>
      <c r="E25" t="s">
        <v>75</v>
      </c>
      <c r="F25" t="s">
        <v>88</v>
      </c>
    </row>
    <row r="26" spans="1:6">
      <c r="A26">
        <v>25</v>
      </c>
      <c r="B26" t="s">
        <v>59</v>
      </c>
      <c r="C26" t="s">
        <v>89</v>
      </c>
      <c r="D26" t="str">
        <f t="shared" si="2"/>
        <v>25:36</v>
      </c>
      <c r="E26" t="s">
        <v>75</v>
      </c>
      <c r="F26" t="s">
        <v>89</v>
      </c>
    </row>
    <row r="27" spans="1:6">
      <c r="A27">
        <v>26</v>
      </c>
      <c r="B27" t="s">
        <v>59</v>
      </c>
      <c r="C27" t="s">
        <v>90</v>
      </c>
      <c r="D27" t="str">
        <f t="shared" si="2"/>
        <v>25:36</v>
      </c>
      <c r="E27" t="s">
        <v>75</v>
      </c>
      <c r="F27" t="s">
        <v>90</v>
      </c>
    </row>
    <row r="28" spans="1:6">
      <c r="A28">
        <v>27</v>
      </c>
      <c r="B28" t="s">
        <v>59</v>
      </c>
      <c r="C28" t="s">
        <v>91</v>
      </c>
      <c r="D28" t="str">
        <f t="shared" si="2"/>
        <v>25:36</v>
      </c>
      <c r="E28" t="s">
        <v>75</v>
      </c>
      <c r="F28" t="s">
        <v>92</v>
      </c>
    </row>
    <row r="29" spans="1:6">
      <c r="A29">
        <v>28</v>
      </c>
      <c r="B29" t="s">
        <v>59</v>
      </c>
      <c r="C29" t="s">
        <v>92</v>
      </c>
      <c r="D29" t="str">
        <f t="shared" si="2"/>
        <v>25:36</v>
      </c>
      <c r="E29" t="s">
        <v>75</v>
      </c>
      <c r="F29" t="s">
        <v>93</v>
      </c>
    </row>
    <row r="30" spans="1:6">
      <c r="A30">
        <v>29</v>
      </c>
      <c r="B30" t="s">
        <v>59</v>
      </c>
      <c r="C30" t="s">
        <v>93</v>
      </c>
      <c r="D30" t="str">
        <f t="shared" si="2"/>
        <v>25:36</v>
      </c>
      <c r="E30" t="s">
        <v>75</v>
      </c>
      <c r="F30" t="s">
        <v>94</v>
      </c>
    </row>
    <row r="31" spans="1:6">
      <c r="A31">
        <v>30</v>
      </c>
      <c r="B31" t="s">
        <v>59</v>
      </c>
      <c r="C31" t="s">
        <v>94</v>
      </c>
      <c r="D31" t="str">
        <f t="shared" si="2"/>
        <v>25:36</v>
      </c>
      <c r="E31" t="s">
        <v>75</v>
      </c>
      <c r="F31" t="s">
        <v>95</v>
      </c>
    </row>
    <row r="32" spans="1:6">
      <c r="A32">
        <v>31</v>
      </c>
      <c r="B32" t="s">
        <v>59</v>
      </c>
      <c r="C32" t="s">
        <v>95</v>
      </c>
      <c r="D32" t="str">
        <f t="shared" si="2"/>
        <v>25:36</v>
      </c>
      <c r="E32" t="s">
        <v>75</v>
      </c>
      <c r="F32" t="s">
        <v>96</v>
      </c>
    </row>
    <row r="33" spans="1:6">
      <c r="A33">
        <v>32</v>
      </c>
      <c r="B33" t="s">
        <v>59</v>
      </c>
      <c r="C33" t="s">
        <v>96</v>
      </c>
      <c r="D33" t="str">
        <f t="shared" si="2"/>
        <v>25:36</v>
      </c>
      <c r="E33" t="s">
        <v>75</v>
      </c>
      <c r="F33" t="s">
        <v>97</v>
      </c>
    </row>
    <row r="34" spans="1:6">
      <c r="A34">
        <v>33</v>
      </c>
      <c r="B34" t="s">
        <v>59</v>
      </c>
      <c r="C34" t="s">
        <v>97</v>
      </c>
      <c r="D34" t="str">
        <f t="shared" si="2"/>
        <v>25:36</v>
      </c>
      <c r="E34" t="s">
        <v>75</v>
      </c>
      <c r="F34" t="s">
        <v>98</v>
      </c>
    </row>
    <row r="35" spans="1:6">
      <c r="A35">
        <v>34</v>
      </c>
      <c r="B35" t="s">
        <v>59</v>
      </c>
      <c r="C35" t="s">
        <v>98</v>
      </c>
      <c r="D35" t="str">
        <f t="shared" si="2"/>
        <v>25:36</v>
      </c>
      <c r="E35" t="s">
        <v>75</v>
      </c>
      <c r="F35" t="s">
        <v>99</v>
      </c>
    </row>
    <row r="36" spans="1:6">
      <c r="A36">
        <v>35</v>
      </c>
      <c r="B36" t="s">
        <v>59</v>
      </c>
      <c r="C36" t="s">
        <v>99</v>
      </c>
      <c r="D36" t="str">
        <f t="shared" si="2"/>
        <v>25:36</v>
      </c>
      <c r="E36" t="s">
        <v>75</v>
      </c>
      <c r="F36" t="s">
        <v>100</v>
      </c>
    </row>
    <row r="37" spans="1:6">
      <c r="A37">
        <v>36</v>
      </c>
      <c r="B37" t="s">
        <v>61</v>
      </c>
      <c r="C37" t="s">
        <v>100</v>
      </c>
      <c r="D37" t="str">
        <f t="shared" si="2"/>
        <v>37:37</v>
      </c>
      <c r="E37" t="s">
        <v>77</v>
      </c>
      <c r="F37" t="s">
        <v>101</v>
      </c>
    </row>
    <row r="38" spans="1:6">
      <c r="A38">
        <v>37</v>
      </c>
      <c r="B38" t="s">
        <v>63</v>
      </c>
      <c r="C38" t="s">
        <v>102</v>
      </c>
      <c r="D38" t="str">
        <f t="shared" si="2"/>
        <v>38:38</v>
      </c>
      <c r="E38" t="s">
        <v>77</v>
      </c>
      <c r="F38" t="s">
        <v>103</v>
      </c>
    </row>
    <row r="39" spans="1:4">
      <c r="A39">
        <v>38</v>
      </c>
      <c r="B39" t="s">
        <v>65</v>
      </c>
      <c r="C39" t="s">
        <v>101</v>
      </c>
      <c r="D39" t="str">
        <f t="shared" si="2"/>
        <v>39:40</v>
      </c>
    </row>
    <row r="40" spans="1:4">
      <c r="A40">
        <v>39</v>
      </c>
      <c r="B40" t="s">
        <v>65</v>
      </c>
      <c r="C40" t="s">
        <v>103</v>
      </c>
      <c r="D40" t="str">
        <f t="shared" si="2"/>
        <v>39:40</v>
      </c>
    </row>
    <row r="41" spans="1:4">
      <c r="A41">
        <v>40</v>
      </c>
      <c r="B41" t="s">
        <v>67</v>
      </c>
      <c r="C41" t="s">
        <v>104</v>
      </c>
      <c r="D41" t="str">
        <f t="shared" si="2"/>
        <v>41:41</v>
      </c>
    </row>
    <row r="42" spans="1:4">
      <c r="A42">
        <v>41</v>
      </c>
      <c r="B42" t="s">
        <v>69</v>
      </c>
      <c r="C42" t="s">
        <v>105</v>
      </c>
      <c r="D42" t="str">
        <f t="shared" si="2"/>
        <v>42:43</v>
      </c>
    </row>
    <row r="43" spans="1:4">
      <c r="A43">
        <v>42</v>
      </c>
      <c r="B43" t="s">
        <v>69</v>
      </c>
      <c r="C43" t="s">
        <v>106</v>
      </c>
      <c r="D43" t="str">
        <f t="shared" si="2"/>
        <v>42:43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user</cp:lastModifiedBy>
  <dcterms:created xsi:type="dcterms:W3CDTF">2006-09-13T19:21:00Z</dcterms:created>
  <dcterms:modified xsi:type="dcterms:W3CDTF">2021-08-30T09:55:40Z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DB93304AC4544334B595698752D065CE</vt:lpwstr>
  </property>
</Properties>
</file>