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04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<sst xmlns="http://schemas.openxmlformats.org/spreadsheetml/2006/main" count="55" uniqueCount="29">
  <si>
    <t>附件：</t>
  </si>
  <si>
    <t>汕头市高速公路有限公司2025年公开招聘高校毕业生考试 成绩及入围体检人员名单</t>
  </si>
  <si>
    <t>招聘岗位：工程养护部职员1名</t>
  </si>
  <si>
    <r>
      <rPr>
        <sz val="9"/>
        <rFont val="SimSun"/>
        <charset val="134"/>
      </rPr>
      <t>序号</t>
    </r>
  </si>
  <si>
    <r>
      <rPr>
        <sz val="9"/>
        <rFont val="SimSun"/>
        <charset val="134"/>
      </rPr>
      <t>准考证号</t>
    </r>
  </si>
  <si>
    <r>
      <rPr>
        <sz val="9"/>
        <rFont val="SimSun"/>
        <charset val="134"/>
      </rPr>
      <t>岗位</t>
    </r>
  </si>
  <si>
    <r>
      <rPr>
        <sz val="9"/>
        <rFont val="SimSun"/>
        <charset val="134"/>
      </rPr>
      <t>笔试成绩</t>
    </r>
  </si>
  <si>
    <r>
      <rPr>
        <sz val="9"/>
        <rFont val="SimSun"/>
        <charset val="134"/>
      </rPr>
      <t xml:space="preserve">笔试成绩
</t>
    </r>
    <r>
      <rPr>
        <sz val="9"/>
        <rFont val="SimSun"/>
        <charset val="134"/>
      </rPr>
      <t>占50%</t>
    </r>
  </si>
  <si>
    <r>
      <rPr>
        <sz val="9"/>
        <rFont val="SimSun"/>
        <charset val="134"/>
      </rPr>
      <t>面试成绩</t>
    </r>
  </si>
  <si>
    <r>
      <rPr>
        <sz val="9"/>
        <rFont val="SimSun"/>
        <charset val="134"/>
      </rPr>
      <t xml:space="preserve">面试成绩
</t>
    </r>
    <r>
      <rPr>
        <sz val="9"/>
        <rFont val="SimSun"/>
        <charset val="134"/>
      </rPr>
      <t>占50%</t>
    </r>
  </si>
  <si>
    <t>考试总成绩
(综合成绩)</t>
  </si>
  <si>
    <r>
      <rPr>
        <sz val="9"/>
        <rFont val="SimSun"/>
        <charset val="134"/>
      </rPr>
      <t>名次</t>
    </r>
  </si>
  <si>
    <r>
      <rPr>
        <sz val="9"/>
        <rFont val="SimSun"/>
        <charset val="134"/>
      </rPr>
      <t>是否入围体检</t>
    </r>
  </si>
  <si>
    <r>
      <rPr>
        <sz val="9"/>
        <rFont val="SimSun"/>
        <charset val="134"/>
      </rPr>
      <t>备注</t>
    </r>
  </si>
  <si>
    <t>25081220202</t>
  </si>
  <si>
    <t>工程养护部职员</t>
  </si>
  <si>
    <t>25081220213</t>
  </si>
  <si>
    <t>否</t>
  </si>
  <si>
    <t>25081220208</t>
  </si>
  <si>
    <t>25081220221</t>
  </si>
  <si>
    <t>25081220210</t>
  </si>
  <si>
    <t>面试缺考</t>
  </si>
  <si>
    <t>招聘岗位：党委办公室职员1名</t>
  </si>
  <si>
    <t>25081210128</t>
  </si>
  <si>
    <t>党委办公室职员</t>
  </si>
  <si>
    <t>25081210138</t>
  </si>
  <si>
    <t>25081210137</t>
  </si>
  <si>
    <t>25081210134</t>
  </si>
  <si>
    <t>25081210136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</si>
</sst>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rgb="FF000000"/>
      <name val="Arial"/>
      <charset val="204"/>
    </font>
    <font>
      <sz val="16"/>
      <color rgb="FF000000"/>
      <name val="Arial"/>
      <charset val="204"/>
    </font>
    <font>
      <sz val="11"/>
      <name val="SimSun"/>
      <charset val="134"/>
    </font>
    <font>
      <b/>
      <sz val="16"/>
      <name val="宋体"/>
      <charset val="134"/>
      <scheme val="major"/>
    </font>
    <font>
      <sz val="11"/>
      <color rgb="FF000000"/>
      <name val="宋体"/>
      <charset val="204"/>
    </font>
    <font>
      <sz val="9"/>
      <color rgb="FF000000"/>
      <name val="SimSun"/>
      <charset val="134"/>
    </font>
    <font>
      <sz val="9"/>
      <color rgb="FF000000"/>
      <name val="Arial"/>
      <charset val="134"/>
    </font>
    <font>
      <sz val="9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2" borderId="2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4" fillId="30" borderId="26" applyNumberFormat="0" applyAlignment="0" applyProtection="0">
      <alignment vertical="center"/>
    </xf>
    <xf numFmtId="0" fontId="25" fillId="12" borderId="27" applyNumberFormat="0" applyAlignment="0" applyProtection="0">
      <alignment vertical="center"/>
    </xf>
    <xf numFmtId="0" fontId="26" fillId="31" borderId="28" applyNumberFormat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7" borderId="2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44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176" fontId="0" fillId="0" borderId="0" xfId="0" applyNumberForma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77" fontId="5" fillId="0" borderId="9" xfId="0" applyNumberFormat="1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177" fontId="5" fillId="0" borderId="11" xfId="0" applyNumberFormat="1" applyFont="1" applyFill="1" applyBorder="1" applyAlignment="1">
      <alignment horizontal="center" vertical="center" wrapText="1"/>
    </xf>
    <xf numFmtId="177" fontId="5" fillId="0" borderId="12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left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14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176" fontId="5" fillId="0" borderId="15" xfId="0" applyNumberFormat="1" applyFont="1" applyFill="1" applyBorder="1" applyAlignment="1">
      <alignment horizontal="center" vertical="center" wrapText="1"/>
    </xf>
    <xf numFmtId="176" fontId="5" fillId="0" borderId="12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ill="1" applyBorder="1" applyAlignment="1">
      <alignment horizontal="left" vertical="top" wrapText="1"/>
    </xf>
    <xf numFmtId="0" fontId="0" fillId="0" borderId="18" xfId="0" applyNumberFormat="1" applyFill="1" applyBorder="1" applyAlignment="1">
      <alignment horizontal="left" vertical="top" wrapText="1"/>
    </xf>
    <xf numFmtId="177" fontId="5" fillId="0" borderId="19" xfId="0" applyNumberFormat="1" applyFont="1" applyFill="1" applyBorder="1" applyAlignment="1">
      <alignment horizontal="center" vertical="center" wrapText="1"/>
    </xf>
    <xf numFmtId="177" fontId="5" fillId="0" borderId="20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0" fontId="5" fillId="0" borderId="19" xfId="0" applyNumberFormat="1" applyFont="1" applyFill="1" applyBorder="1" applyAlignment="1">
      <alignment horizontal="center" vertical="center" wrapText="1"/>
    </xf>
    <xf numFmtId="0" fontId="0" fillId="0" borderId="21" xfId="0" applyNumberFormat="1" applyFill="1" applyBorder="1" applyAlignment="1">
      <alignment horizontal="left" vertical="top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8151;&#21512;&#25104;&#32489;&#65288;&#38754;&#35797;&#31995;&#32479;&#21407;&#22987;&#25968;&#25454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E2" t="str">
            <v>75.40</v>
          </cell>
        </row>
        <row r="2">
          <cell r="J2" t="str">
            <v>25081220202</v>
          </cell>
        </row>
        <row r="3">
          <cell r="E3" t="str">
            <v>83.30</v>
          </cell>
        </row>
        <row r="3">
          <cell r="J3" t="str">
            <v>25081220213</v>
          </cell>
        </row>
        <row r="4">
          <cell r="E4" t="str">
            <v>72.40</v>
          </cell>
        </row>
        <row r="4">
          <cell r="J4" t="str">
            <v>25081220208</v>
          </cell>
        </row>
        <row r="5">
          <cell r="E5" t="str">
            <v>72.00</v>
          </cell>
        </row>
        <row r="5">
          <cell r="J5" t="str">
            <v>25081220221</v>
          </cell>
        </row>
        <row r="6">
          <cell r="E6" t="str">
            <v>82.90</v>
          </cell>
        </row>
        <row r="6">
          <cell r="J6" t="str">
            <v>25081210128</v>
          </cell>
        </row>
        <row r="7">
          <cell r="E7" t="str">
            <v>76.60</v>
          </cell>
        </row>
        <row r="7">
          <cell r="J7" t="str">
            <v>25081210138</v>
          </cell>
        </row>
        <row r="8">
          <cell r="E8" t="str">
            <v>81.60</v>
          </cell>
        </row>
        <row r="8">
          <cell r="J8" t="str">
            <v>25081210137</v>
          </cell>
        </row>
        <row r="9">
          <cell r="E9" t="str">
            <v>78.70</v>
          </cell>
        </row>
        <row r="9">
          <cell r="J9" t="str">
            <v>25081210134</v>
          </cell>
        </row>
        <row r="10">
          <cell r="E10" t="str">
            <v>76.10</v>
          </cell>
        </row>
        <row r="10">
          <cell r="J10" t="str">
            <v>25081210136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view="pageBreakPreview" zoomScaleNormal="115" workbookViewId="0">
      <selection activeCell="L8" sqref="L8"/>
    </sheetView>
  </sheetViews>
  <sheetFormatPr defaultColWidth="9" defaultRowHeight="14.25"/>
  <cols>
    <col min="1" max="1" width="4.56666666666667" customWidth="1"/>
    <col min="2" max="2" width="11.2166666666667" customWidth="1"/>
    <col min="3" max="3" width="16.3" customWidth="1"/>
    <col min="4" max="7" width="10.175" customWidth="1"/>
    <col min="8" max="8" width="10.575" style="2" customWidth="1"/>
    <col min="9" max="9" width="6.93333333333333" customWidth="1"/>
    <col min="10" max="10" width="13.4333333333333" customWidth="1"/>
    <col min="11" max="11" width="9.20833333333333" customWidth="1"/>
  </cols>
  <sheetData>
    <row r="1" ht="21" customHeight="1" spans="1:1">
      <c r="A1" s="3" t="s">
        <v>0</v>
      </c>
    </row>
    <row r="2" s="1" customFormat="1" ht="32" customHeight="1" spans="1:11">
      <c r="A2" s="4" t="s">
        <v>1</v>
      </c>
      <c r="B2" s="4"/>
      <c r="C2" s="4"/>
      <c r="D2" s="4"/>
      <c r="E2" s="4"/>
      <c r="F2" s="4"/>
      <c r="G2" s="4"/>
      <c r="H2" s="24"/>
      <c r="I2" s="4"/>
      <c r="J2" s="4"/>
      <c r="K2" s="4"/>
    </row>
    <row r="3" ht="24" customHeight="1" spans="1:11">
      <c r="A3" s="5" t="s">
        <v>2</v>
      </c>
      <c r="B3" s="5"/>
      <c r="C3" s="5"/>
      <c r="D3" s="5"/>
      <c r="E3" s="5"/>
      <c r="F3" s="5"/>
      <c r="G3" s="5"/>
      <c r="H3" s="25"/>
      <c r="I3" s="5"/>
      <c r="J3" s="5"/>
      <c r="K3" s="5"/>
    </row>
    <row r="4" ht="31.75" customHeight="1" spans="1:11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26" t="s">
        <v>9</v>
      </c>
      <c r="H4" s="27" t="s">
        <v>10</v>
      </c>
      <c r="I4" s="35" t="s">
        <v>11</v>
      </c>
      <c r="J4" s="35" t="s">
        <v>12</v>
      </c>
      <c r="K4" s="36" t="s">
        <v>13</v>
      </c>
    </row>
    <row r="5" ht="32.05" customHeight="1" spans="1:11">
      <c r="A5" s="8">
        <v>1</v>
      </c>
      <c r="B5" s="9" t="s">
        <v>14</v>
      </c>
      <c r="C5" s="9" t="s">
        <v>15</v>
      </c>
      <c r="D5" s="10">
        <v>83.97</v>
      </c>
      <c r="E5" s="28">
        <f>D5*0.5</f>
        <v>41.985</v>
      </c>
      <c r="F5" s="28" t="str">
        <f>_xlfn.XLOOKUP(B5,[1]Sheet1!$J$2:$J$10,[1]Sheet1!$E$2:$E$10)</f>
        <v>75.40</v>
      </c>
      <c r="G5" s="29">
        <f>F5*0.5</f>
        <v>37.7</v>
      </c>
      <c r="H5" s="30">
        <v>79.69</v>
      </c>
      <c r="I5" s="19">
        <f>RANK(H5,$H$5:$H$9)</f>
        <v>1</v>
      </c>
      <c r="J5" s="20" t="str">
        <f>IF(I5=1,"是","")</f>
        <v>是</v>
      </c>
      <c r="K5" s="37"/>
    </row>
    <row r="6" ht="32.05" customHeight="1" spans="1:11">
      <c r="A6" s="8">
        <v>2</v>
      </c>
      <c r="B6" s="9" t="s">
        <v>16</v>
      </c>
      <c r="C6" s="9" t="s">
        <v>15</v>
      </c>
      <c r="D6" s="10">
        <v>74.02</v>
      </c>
      <c r="E6" s="28">
        <f>D6*0.5</f>
        <v>37.01</v>
      </c>
      <c r="F6" s="28" t="str">
        <f>_xlfn.XLOOKUP(B6,[1]Sheet1!$J$2:$J$10,[1]Sheet1!$E$2:$E$10)</f>
        <v>83.30</v>
      </c>
      <c r="G6" s="29">
        <f>F6*0.5</f>
        <v>41.65</v>
      </c>
      <c r="H6" s="30">
        <v>78.66</v>
      </c>
      <c r="I6" s="19">
        <f>RANK(H6,$H$5:$H$9)</f>
        <v>2</v>
      </c>
      <c r="J6" s="20" t="s">
        <v>17</v>
      </c>
      <c r="K6" s="37"/>
    </row>
    <row r="7" ht="32.05" customHeight="1" spans="1:11">
      <c r="A7" s="8">
        <v>3</v>
      </c>
      <c r="B7" s="9" t="s">
        <v>18</v>
      </c>
      <c r="C7" s="9" t="s">
        <v>15</v>
      </c>
      <c r="D7" s="10">
        <v>73.09</v>
      </c>
      <c r="E7" s="28">
        <f>D7*0.5</f>
        <v>36.545</v>
      </c>
      <c r="F7" s="28" t="str">
        <f>_xlfn.XLOOKUP(B7,[1]Sheet1!$J$2:$J$10,[1]Sheet1!$E$2:$E$10)</f>
        <v>72.40</v>
      </c>
      <c r="G7" s="29">
        <f>F7*0.5</f>
        <v>36.2</v>
      </c>
      <c r="H7" s="30">
        <v>72.75</v>
      </c>
      <c r="I7" s="19">
        <f>RANK(H7,$H$5:$H$9)</f>
        <v>3</v>
      </c>
      <c r="J7" s="20" t="s">
        <v>17</v>
      </c>
      <c r="K7" s="38"/>
    </row>
    <row r="8" ht="32.05" customHeight="1" spans="1:11">
      <c r="A8" s="8">
        <v>4</v>
      </c>
      <c r="B8" s="9" t="s">
        <v>19</v>
      </c>
      <c r="C8" s="9" t="s">
        <v>15</v>
      </c>
      <c r="D8" s="10">
        <v>72.06</v>
      </c>
      <c r="E8" s="28">
        <f>D8*0.5</f>
        <v>36.03</v>
      </c>
      <c r="F8" s="28" t="str">
        <f>_xlfn.XLOOKUP(B8,[1]Sheet1!$J$2:$J$10,[1]Sheet1!$E$2:$E$10)</f>
        <v>72.00</v>
      </c>
      <c r="G8" s="29">
        <f>F8*0.5</f>
        <v>36</v>
      </c>
      <c r="H8" s="30">
        <v>72.03</v>
      </c>
      <c r="I8" s="19">
        <f>RANK(H8,$H$5:$H$9)</f>
        <v>4</v>
      </c>
      <c r="J8" s="20" t="s">
        <v>17</v>
      </c>
      <c r="K8" s="38"/>
    </row>
    <row r="9" ht="32.05" customHeight="1" spans="1:11">
      <c r="A9" s="11">
        <v>5</v>
      </c>
      <c r="B9" s="12" t="s">
        <v>20</v>
      </c>
      <c r="C9" s="12" t="s">
        <v>15</v>
      </c>
      <c r="D9" s="13">
        <v>69.07</v>
      </c>
      <c r="E9" s="31">
        <f>D9*0.5</f>
        <v>34.535</v>
      </c>
      <c r="F9" s="31">
        <v>0</v>
      </c>
      <c r="G9" s="32">
        <f>F9*0.5</f>
        <v>0</v>
      </c>
      <c r="H9" s="33">
        <v>34.54</v>
      </c>
      <c r="I9" s="39">
        <f>RANK(H9,$H$5:$H$9)</f>
        <v>5</v>
      </c>
      <c r="J9" s="23" t="s">
        <v>17</v>
      </c>
      <c r="K9" s="40" t="s">
        <v>21</v>
      </c>
    </row>
    <row r="10" ht="21" customHeight="1" spans="1:11">
      <c r="A10" s="14"/>
      <c r="B10" s="14"/>
      <c r="C10" s="14"/>
      <c r="D10" s="15"/>
      <c r="E10" s="34"/>
      <c r="F10" s="34"/>
      <c r="G10" s="34"/>
      <c r="H10" s="34"/>
      <c r="I10" s="14"/>
      <c r="J10" s="15"/>
      <c r="K10" s="14"/>
    </row>
    <row r="11" ht="25" customHeight="1" spans="1:11">
      <c r="A11" s="5" t="s">
        <v>22</v>
      </c>
      <c r="B11" s="5"/>
      <c r="C11" s="5"/>
      <c r="D11" s="5"/>
      <c r="E11" s="5"/>
      <c r="F11" s="5"/>
      <c r="G11" s="5"/>
      <c r="H11" s="25"/>
      <c r="I11" s="5"/>
      <c r="J11" s="5"/>
      <c r="K11" s="5"/>
    </row>
    <row r="12" ht="32.05" customHeight="1" spans="1:11">
      <c r="A12" s="16" t="s">
        <v>3</v>
      </c>
      <c r="B12" s="17" t="s">
        <v>4</v>
      </c>
      <c r="C12" s="17" t="s">
        <v>5</v>
      </c>
      <c r="D12" s="17" t="s">
        <v>6</v>
      </c>
      <c r="E12" s="17" t="s">
        <v>7</v>
      </c>
      <c r="F12" s="17" t="s">
        <v>8</v>
      </c>
      <c r="G12" s="17" t="s">
        <v>9</v>
      </c>
      <c r="H12" s="27" t="s">
        <v>10</v>
      </c>
      <c r="I12" s="17" t="s">
        <v>11</v>
      </c>
      <c r="J12" s="17" t="s">
        <v>12</v>
      </c>
      <c r="K12" s="41" t="s">
        <v>13</v>
      </c>
    </row>
    <row r="13" ht="32.05" customHeight="1" spans="1:11">
      <c r="A13" s="18">
        <v>1</v>
      </c>
      <c r="B13" s="19" t="s">
        <v>23</v>
      </c>
      <c r="C13" s="19" t="s">
        <v>24</v>
      </c>
      <c r="D13" s="20">
        <v>72.11</v>
      </c>
      <c r="E13" s="28">
        <f>D13*0.5</f>
        <v>36.055</v>
      </c>
      <c r="F13" s="30" t="str">
        <f>_xlfn.XLOOKUP(B13,[1]Sheet1!$J$2:$J$10,[1]Sheet1!$E$2:$E$10)</f>
        <v>82.90</v>
      </c>
      <c r="G13" s="30">
        <f>F13*0.5</f>
        <v>41.45</v>
      </c>
      <c r="H13" s="30">
        <v>77.51</v>
      </c>
      <c r="I13" s="19">
        <f>RANK(H13,$H$13:$H$17)</f>
        <v>1</v>
      </c>
      <c r="J13" s="20" t="str">
        <f>IF(I13=1,"是","")</f>
        <v>是</v>
      </c>
      <c r="K13" s="37"/>
    </row>
    <row r="14" ht="32.05" customHeight="1" spans="1:11">
      <c r="A14" s="18">
        <v>2</v>
      </c>
      <c r="B14" s="19" t="s">
        <v>25</v>
      </c>
      <c r="C14" s="19" t="s">
        <v>24</v>
      </c>
      <c r="D14" s="20">
        <v>78.09</v>
      </c>
      <c r="E14" s="28">
        <f>D14*0.5</f>
        <v>39.045</v>
      </c>
      <c r="F14" s="30" t="str">
        <f>_xlfn.XLOOKUP(B14,[1]Sheet1!$J$2:$J$10,[1]Sheet1!$E$2:$E$10)</f>
        <v>76.60</v>
      </c>
      <c r="G14" s="30">
        <f>F14*0.5</f>
        <v>38.3</v>
      </c>
      <c r="H14" s="30">
        <v>77.35</v>
      </c>
      <c r="I14" s="19">
        <f>RANK(H14,$H$13:$H$17)</f>
        <v>2</v>
      </c>
      <c r="J14" s="20" t="s">
        <v>17</v>
      </c>
      <c r="K14" s="37"/>
    </row>
    <row r="15" ht="32.05" customHeight="1" spans="1:11">
      <c r="A15" s="18">
        <v>3</v>
      </c>
      <c r="B15" s="19" t="s">
        <v>26</v>
      </c>
      <c r="C15" s="19" t="s">
        <v>24</v>
      </c>
      <c r="D15" s="20">
        <v>71.08</v>
      </c>
      <c r="E15" s="28">
        <f>D15*0.5</f>
        <v>35.54</v>
      </c>
      <c r="F15" s="30" t="str">
        <f>_xlfn.XLOOKUP(B15,[1]Sheet1!$J$2:$J$10,[1]Sheet1!$E$2:$E$10)</f>
        <v>81.60</v>
      </c>
      <c r="G15" s="30">
        <f>F15*0.5</f>
        <v>40.8</v>
      </c>
      <c r="H15" s="30">
        <v>76.34</v>
      </c>
      <c r="I15" s="19">
        <f>RANK(H15,$H$13:$H$17)</f>
        <v>3</v>
      </c>
      <c r="J15" s="20" t="s">
        <v>17</v>
      </c>
      <c r="K15" s="37"/>
    </row>
    <row r="16" ht="32.05" customHeight="1" spans="1:11">
      <c r="A16" s="18">
        <v>4</v>
      </c>
      <c r="B16" s="19" t="s">
        <v>27</v>
      </c>
      <c r="C16" s="19" t="s">
        <v>24</v>
      </c>
      <c r="D16" s="20">
        <v>71.13</v>
      </c>
      <c r="E16" s="28">
        <f>D16*0.5</f>
        <v>35.565</v>
      </c>
      <c r="F16" s="30" t="str">
        <f>_xlfn.XLOOKUP(B16,[1]Sheet1!$J$2:$J$10,[1]Sheet1!$E$2:$E$10)</f>
        <v>78.70</v>
      </c>
      <c r="G16" s="30">
        <f>F16*0.5</f>
        <v>39.35</v>
      </c>
      <c r="H16" s="30">
        <v>74.92</v>
      </c>
      <c r="I16" s="19">
        <f>RANK(H16,$H$13:$H$17)</f>
        <v>4</v>
      </c>
      <c r="J16" s="20" t="s">
        <v>17</v>
      </c>
      <c r="K16" s="37"/>
    </row>
    <row r="17" ht="32.05" customHeight="1" spans="1:11">
      <c r="A17" s="21">
        <v>5</v>
      </c>
      <c r="B17" s="22" t="s">
        <v>28</v>
      </c>
      <c r="C17" s="22" t="s">
        <v>24</v>
      </c>
      <c r="D17" s="23">
        <v>72.06</v>
      </c>
      <c r="E17" s="31">
        <f>D17*0.5</f>
        <v>36.03</v>
      </c>
      <c r="F17" s="33" t="str">
        <f>_xlfn.XLOOKUP(B17,[1]Sheet1!$J$2:$J$10,[1]Sheet1!$E$2:$E$10)</f>
        <v>76.10</v>
      </c>
      <c r="G17" s="33">
        <f>F17*0.5</f>
        <v>38.05</v>
      </c>
      <c r="H17" s="33">
        <v>74.08</v>
      </c>
      <c r="I17" s="39">
        <f>RANK(H17,$H$13:$H$17)</f>
        <v>5</v>
      </c>
      <c r="J17" s="42" t="s">
        <v>17</v>
      </c>
      <c r="K17" s="43"/>
    </row>
  </sheetData>
  <mergeCells count="4">
    <mergeCell ref="A1:K1"/>
    <mergeCell ref="A2:K2"/>
    <mergeCell ref="A3:K3"/>
    <mergeCell ref="A11:K11"/>
  </mergeCells>
  <pageMargins left="0.7" right="0.7" top="0.432638888888889" bottom="0.393055555555556" header="0.3" footer="0.3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uos-507</cp:lastModifiedBy>
  <dcterms:created xsi:type="dcterms:W3CDTF">2025-03-12T04:01:00Z</dcterms:created>
  <dcterms:modified xsi:type="dcterms:W3CDTF">2025-08-14T14:16:56Z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wqlLaW5nc29mdCBQREYgdG8gV1BTIDExMA</vt:lpwstr>
  </property>
  <property fmtid="{D5CDD505-2E9C-101B-9397-08002B2CF9AE}" pid="3" name="Created">
    <vt:filetime>2025-03-11T20:08:29Z</vt:filetime>
  </property>
  <property fmtid="{D5CDD505-2E9C-101B-9397-08002B2CF9AE}" pid="4" name="ICV">
    <vt:lpwstr>2D6CB358205749F89DF03188F7FE402D_13</vt:lpwstr>
  </property>
  <property fmtid="{D5CDD505-2E9C-101B-9397-08002B2CF9AE}" pid="5" name="KSOProductBuildVer">
    <vt:lpwstr>2052-11.8.2.11717</vt:lpwstr>
  </property>
</Properties>
</file>