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yeye\Desktop\"/>
    </mc:Choice>
  </mc:AlternateContent>
  <bookViews>
    <workbookView xWindow="0" yWindow="0" windowWidth="24000" windowHeight="9675"/>
  </bookViews>
  <sheets>
    <sheet name="续补" sheetId="1" r:id="rId1"/>
  </sheets>
  <externalReferences>
    <externalReference r:id="rId2"/>
  </externalReferences>
  <definedNames>
    <definedName name="_xlnm._FilterDatabase" localSheetId="0" hidden="1">续补!$A$4:$Q$105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3" i="1" l="1"/>
  <c r="I104" i="1"/>
  <c r="M102" i="1" l="1"/>
  <c r="L102" i="1"/>
  <c r="K102" i="1"/>
  <c r="I102" i="1"/>
  <c r="E102" i="1"/>
  <c r="M101" i="1"/>
  <c r="L101" i="1"/>
  <c r="K101" i="1"/>
  <c r="I101" i="1"/>
  <c r="E101" i="1"/>
  <c r="M100" i="1"/>
  <c r="L100" i="1"/>
  <c r="K100" i="1"/>
  <c r="I100" i="1"/>
  <c r="E100" i="1"/>
  <c r="M99" i="1"/>
  <c r="L99" i="1"/>
  <c r="K99" i="1"/>
  <c r="I99" i="1"/>
  <c r="E99" i="1"/>
  <c r="M98" i="1"/>
  <c r="L98" i="1"/>
  <c r="K98" i="1"/>
  <c r="I98" i="1"/>
  <c r="E98" i="1"/>
  <c r="M97" i="1"/>
  <c r="L97" i="1"/>
  <c r="K97" i="1"/>
  <c r="I97" i="1"/>
  <c r="E97" i="1"/>
  <c r="M96" i="1"/>
  <c r="L96" i="1"/>
  <c r="K96" i="1"/>
  <c r="I96" i="1"/>
  <c r="E96" i="1"/>
  <c r="M95" i="1"/>
  <c r="L95" i="1"/>
  <c r="K95" i="1"/>
  <c r="I95" i="1"/>
  <c r="E95" i="1"/>
  <c r="M94" i="1"/>
  <c r="L94" i="1"/>
  <c r="K94" i="1"/>
  <c r="I94" i="1"/>
  <c r="E94" i="1"/>
  <c r="M93" i="1"/>
  <c r="L93" i="1"/>
  <c r="K93" i="1"/>
  <c r="I93" i="1"/>
  <c r="E93" i="1"/>
  <c r="M92" i="1"/>
  <c r="L92" i="1"/>
  <c r="K92" i="1"/>
  <c r="I92" i="1"/>
  <c r="E92" i="1"/>
  <c r="M91" i="1"/>
  <c r="L91" i="1"/>
  <c r="K91" i="1"/>
  <c r="I91" i="1"/>
  <c r="E91" i="1"/>
  <c r="M90" i="1"/>
  <c r="L90" i="1"/>
  <c r="K90" i="1"/>
  <c r="I90" i="1"/>
  <c r="E90" i="1"/>
  <c r="M89" i="1"/>
  <c r="L89" i="1"/>
  <c r="K89" i="1"/>
  <c r="I89" i="1"/>
  <c r="E89" i="1"/>
  <c r="M88" i="1"/>
  <c r="L88" i="1"/>
  <c r="K88" i="1"/>
  <c r="I88" i="1"/>
  <c r="E88" i="1"/>
  <c r="M87" i="1"/>
  <c r="L87" i="1"/>
  <c r="K87" i="1"/>
  <c r="I87" i="1"/>
  <c r="E87" i="1"/>
  <c r="M86" i="1"/>
  <c r="L86" i="1"/>
  <c r="K86" i="1"/>
  <c r="I86" i="1"/>
  <c r="E86" i="1"/>
  <c r="M85" i="1"/>
  <c r="L85" i="1"/>
  <c r="K85" i="1"/>
  <c r="I85" i="1"/>
  <c r="E85" i="1"/>
  <c r="M84" i="1"/>
  <c r="L84" i="1"/>
  <c r="K84" i="1"/>
  <c r="I84" i="1"/>
  <c r="E84" i="1"/>
  <c r="M83" i="1"/>
  <c r="L83" i="1"/>
  <c r="K83" i="1"/>
  <c r="I83" i="1"/>
  <c r="E83" i="1"/>
  <c r="M82" i="1"/>
  <c r="L82" i="1"/>
  <c r="K82" i="1"/>
  <c r="I82" i="1"/>
  <c r="E82" i="1"/>
  <c r="M81" i="1"/>
  <c r="L81" i="1"/>
  <c r="K81" i="1"/>
  <c r="I81" i="1"/>
  <c r="E81" i="1"/>
  <c r="M80" i="1"/>
  <c r="L80" i="1"/>
  <c r="K80" i="1"/>
  <c r="I80" i="1"/>
  <c r="E80" i="1"/>
  <c r="M79" i="1"/>
  <c r="L79" i="1"/>
  <c r="K79" i="1"/>
  <c r="I79" i="1"/>
  <c r="E79" i="1"/>
  <c r="M78" i="1"/>
  <c r="L78" i="1"/>
  <c r="K78" i="1"/>
  <c r="I78" i="1"/>
  <c r="E78" i="1"/>
  <c r="M77" i="1"/>
  <c r="L77" i="1"/>
  <c r="K77" i="1"/>
  <c r="I77" i="1"/>
  <c r="E77" i="1"/>
  <c r="M76" i="1"/>
  <c r="L76" i="1"/>
  <c r="K76" i="1"/>
  <c r="I76" i="1"/>
  <c r="E76" i="1"/>
  <c r="M75" i="1"/>
  <c r="L75" i="1"/>
  <c r="K75" i="1"/>
  <c r="I75" i="1"/>
  <c r="E75" i="1"/>
  <c r="M74" i="1"/>
  <c r="L74" i="1"/>
  <c r="K74" i="1"/>
  <c r="I74" i="1"/>
  <c r="E74" i="1"/>
  <c r="M73" i="1"/>
  <c r="L73" i="1"/>
  <c r="K73" i="1"/>
  <c r="I73" i="1"/>
  <c r="E73" i="1"/>
  <c r="M72" i="1"/>
  <c r="L72" i="1"/>
  <c r="K72" i="1"/>
  <c r="I72" i="1"/>
  <c r="E72" i="1"/>
  <c r="M71" i="1"/>
  <c r="L71" i="1"/>
  <c r="K71" i="1"/>
  <c r="I71" i="1"/>
  <c r="E71" i="1"/>
  <c r="M70" i="1"/>
  <c r="L70" i="1"/>
  <c r="K70" i="1"/>
  <c r="I70" i="1"/>
  <c r="E70" i="1"/>
  <c r="M69" i="1"/>
  <c r="L69" i="1"/>
  <c r="K69" i="1"/>
  <c r="I69" i="1"/>
  <c r="E69" i="1"/>
  <c r="M68" i="1"/>
  <c r="L68" i="1"/>
  <c r="K68" i="1"/>
  <c r="I68" i="1"/>
  <c r="E68" i="1"/>
  <c r="M67" i="1"/>
  <c r="L67" i="1"/>
  <c r="K67" i="1"/>
  <c r="I67" i="1"/>
  <c r="E67" i="1"/>
  <c r="M66" i="1"/>
  <c r="L66" i="1"/>
  <c r="K66" i="1"/>
  <c r="I66" i="1"/>
  <c r="E66" i="1"/>
  <c r="M65" i="1"/>
  <c r="L65" i="1"/>
  <c r="K65" i="1"/>
  <c r="I65" i="1"/>
  <c r="E65" i="1"/>
  <c r="M64" i="1"/>
  <c r="L64" i="1"/>
  <c r="K64" i="1"/>
  <c r="I64" i="1"/>
  <c r="E64" i="1"/>
  <c r="M63" i="1"/>
  <c r="L63" i="1"/>
  <c r="K63" i="1"/>
  <c r="I63" i="1"/>
  <c r="E63" i="1"/>
  <c r="M62" i="1"/>
  <c r="L62" i="1"/>
  <c r="K62" i="1"/>
  <c r="I62" i="1"/>
  <c r="E62" i="1"/>
  <c r="M61" i="1"/>
  <c r="L61" i="1"/>
  <c r="K61" i="1"/>
  <c r="I61" i="1"/>
  <c r="E61" i="1"/>
  <c r="M60" i="1"/>
  <c r="L60" i="1"/>
  <c r="K60" i="1"/>
  <c r="I60" i="1"/>
  <c r="E60" i="1"/>
  <c r="M59" i="1"/>
  <c r="L59" i="1"/>
  <c r="K59" i="1"/>
  <c r="I59" i="1"/>
  <c r="E59" i="1"/>
  <c r="M58" i="1"/>
  <c r="L58" i="1"/>
  <c r="K58" i="1"/>
  <c r="I58" i="1"/>
  <c r="E58" i="1"/>
  <c r="M57" i="1"/>
  <c r="L57" i="1"/>
  <c r="K57" i="1"/>
  <c r="I57" i="1"/>
  <c r="E57" i="1"/>
  <c r="M56" i="1"/>
  <c r="L56" i="1"/>
  <c r="K56" i="1"/>
  <c r="I56" i="1"/>
  <c r="E56" i="1"/>
  <c r="M55" i="1"/>
  <c r="L55" i="1"/>
  <c r="K55" i="1"/>
  <c r="I55" i="1"/>
  <c r="E55" i="1"/>
  <c r="M54" i="1"/>
  <c r="L54" i="1"/>
  <c r="K54" i="1"/>
  <c r="I54" i="1"/>
  <c r="E54" i="1"/>
  <c r="M53" i="1"/>
  <c r="L53" i="1"/>
  <c r="K53" i="1"/>
  <c r="I53" i="1"/>
  <c r="E53" i="1"/>
  <c r="M52" i="1"/>
  <c r="L52" i="1"/>
  <c r="K52" i="1"/>
  <c r="I52" i="1"/>
  <c r="E52" i="1"/>
  <c r="M51" i="1"/>
  <c r="L51" i="1"/>
  <c r="K51" i="1"/>
  <c r="I51" i="1"/>
  <c r="E51" i="1"/>
  <c r="M50" i="1"/>
  <c r="L50" i="1"/>
  <c r="K50" i="1"/>
  <c r="I50" i="1"/>
  <c r="E50" i="1"/>
  <c r="M49" i="1"/>
  <c r="L49" i="1"/>
  <c r="K49" i="1"/>
  <c r="I49" i="1"/>
  <c r="E49" i="1"/>
  <c r="M48" i="1"/>
  <c r="L48" i="1"/>
  <c r="K48" i="1"/>
  <c r="I48" i="1"/>
  <c r="E48" i="1"/>
  <c r="M47" i="1"/>
  <c r="L47" i="1"/>
  <c r="K47" i="1"/>
  <c r="I47" i="1"/>
  <c r="E47" i="1"/>
  <c r="M46" i="1"/>
  <c r="L46" i="1"/>
  <c r="K46" i="1"/>
  <c r="I46" i="1"/>
  <c r="E46" i="1"/>
  <c r="M45" i="1"/>
  <c r="L45" i="1"/>
  <c r="K45" i="1"/>
  <c r="I45" i="1"/>
  <c r="E45" i="1"/>
  <c r="M44" i="1"/>
  <c r="L44" i="1"/>
  <c r="K44" i="1"/>
  <c r="I44" i="1"/>
  <c r="E44" i="1"/>
  <c r="M43" i="1"/>
  <c r="L43" i="1"/>
  <c r="K43" i="1"/>
  <c r="I43" i="1"/>
  <c r="E43" i="1"/>
  <c r="M42" i="1"/>
  <c r="L42" i="1"/>
  <c r="K42" i="1"/>
  <c r="I42" i="1"/>
  <c r="E42" i="1"/>
  <c r="M41" i="1"/>
  <c r="L41" i="1"/>
  <c r="K41" i="1"/>
  <c r="I41" i="1"/>
  <c r="E41" i="1"/>
  <c r="M40" i="1"/>
  <c r="L40" i="1"/>
  <c r="K40" i="1"/>
  <c r="I40" i="1"/>
  <c r="E40" i="1"/>
  <c r="M39" i="1"/>
  <c r="L39" i="1"/>
  <c r="K39" i="1"/>
  <c r="I39" i="1"/>
  <c r="E39" i="1"/>
  <c r="M38" i="1"/>
  <c r="L38" i="1"/>
  <c r="K38" i="1"/>
  <c r="I38" i="1"/>
  <c r="E38" i="1"/>
  <c r="M37" i="1"/>
  <c r="L37" i="1"/>
  <c r="K37" i="1"/>
  <c r="I37" i="1"/>
  <c r="E37" i="1"/>
  <c r="M36" i="1"/>
  <c r="L36" i="1"/>
  <c r="K36" i="1"/>
  <c r="I36" i="1"/>
  <c r="E36" i="1"/>
  <c r="M35" i="1"/>
  <c r="L35" i="1"/>
  <c r="K35" i="1"/>
  <c r="I35" i="1"/>
  <c r="E35" i="1"/>
  <c r="M34" i="1"/>
  <c r="L34" i="1"/>
  <c r="K34" i="1"/>
  <c r="I34" i="1"/>
  <c r="E34" i="1"/>
  <c r="M33" i="1"/>
  <c r="L33" i="1"/>
  <c r="K33" i="1"/>
  <c r="I33" i="1"/>
  <c r="E33" i="1"/>
  <c r="M32" i="1"/>
  <c r="L32" i="1"/>
  <c r="K32" i="1"/>
  <c r="I32" i="1"/>
  <c r="E32" i="1"/>
  <c r="M31" i="1"/>
  <c r="L31" i="1"/>
  <c r="K31" i="1"/>
  <c r="I31" i="1"/>
  <c r="E31" i="1"/>
  <c r="M30" i="1"/>
  <c r="L30" i="1"/>
  <c r="K30" i="1"/>
  <c r="I30" i="1"/>
  <c r="E30" i="1"/>
  <c r="M29" i="1"/>
  <c r="L29" i="1"/>
  <c r="K29" i="1"/>
  <c r="I29" i="1"/>
  <c r="E29" i="1"/>
  <c r="M28" i="1"/>
  <c r="L28" i="1"/>
  <c r="K28" i="1"/>
  <c r="I28" i="1"/>
  <c r="E28" i="1"/>
  <c r="M27" i="1"/>
  <c r="L27" i="1"/>
  <c r="K27" i="1"/>
  <c r="I27" i="1"/>
  <c r="E27" i="1"/>
  <c r="M26" i="1"/>
  <c r="L26" i="1"/>
  <c r="K26" i="1"/>
  <c r="I26" i="1"/>
  <c r="E26" i="1"/>
  <c r="M25" i="1"/>
  <c r="L25" i="1"/>
  <c r="K25" i="1"/>
  <c r="I25" i="1"/>
  <c r="E25" i="1"/>
  <c r="M24" i="1"/>
  <c r="L24" i="1"/>
  <c r="K24" i="1"/>
  <c r="I24" i="1"/>
  <c r="E24" i="1"/>
  <c r="M23" i="1"/>
  <c r="L23" i="1"/>
  <c r="K23" i="1"/>
  <c r="I23" i="1"/>
  <c r="E23" i="1"/>
  <c r="M22" i="1"/>
  <c r="L22" i="1"/>
  <c r="K22" i="1"/>
  <c r="I22" i="1"/>
  <c r="E22" i="1"/>
  <c r="M21" i="1"/>
  <c r="L21" i="1"/>
  <c r="K21" i="1"/>
  <c r="I21" i="1"/>
  <c r="E21" i="1"/>
  <c r="M20" i="1"/>
  <c r="L20" i="1"/>
  <c r="K20" i="1"/>
  <c r="I20" i="1"/>
  <c r="E20" i="1"/>
  <c r="M19" i="1"/>
  <c r="L19" i="1"/>
  <c r="K19" i="1"/>
  <c r="I19" i="1"/>
  <c r="E19" i="1"/>
  <c r="M18" i="1"/>
  <c r="L18" i="1"/>
  <c r="K18" i="1"/>
  <c r="I18" i="1"/>
  <c r="E18" i="1"/>
  <c r="M17" i="1"/>
  <c r="L17" i="1"/>
  <c r="K17" i="1"/>
  <c r="I17" i="1"/>
  <c r="E17" i="1"/>
  <c r="M16" i="1"/>
  <c r="L16" i="1"/>
  <c r="K16" i="1"/>
  <c r="I16" i="1"/>
  <c r="E16" i="1"/>
  <c r="M15" i="1"/>
  <c r="L15" i="1"/>
  <c r="K15" i="1"/>
  <c r="I15" i="1"/>
  <c r="E15" i="1"/>
  <c r="M14" i="1"/>
  <c r="L14" i="1"/>
  <c r="K14" i="1"/>
  <c r="I14" i="1"/>
  <c r="E14" i="1"/>
  <c r="M13" i="1"/>
  <c r="L13" i="1"/>
  <c r="K13" i="1"/>
  <c r="I13" i="1"/>
  <c r="E13" i="1"/>
  <c r="M12" i="1"/>
  <c r="L12" i="1"/>
  <c r="K12" i="1"/>
  <c r="I12" i="1"/>
  <c r="E12" i="1"/>
  <c r="M11" i="1"/>
  <c r="L11" i="1"/>
  <c r="K11" i="1"/>
  <c r="I11" i="1"/>
  <c r="E11" i="1"/>
  <c r="M10" i="1"/>
  <c r="L10" i="1"/>
  <c r="K10" i="1"/>
  <c r="I10" i="1"/>
  <c r="E10" i="1"/>
  <c r="M9" i="1"/>
  <c r="L9" i="1"/>
  <c r="K9" i="1"/>
  <c r="I9" i="1"/>
  <c r="E9" i="1"/>
  <c r="M8" i="1"/>
  <c r="L8" i="1"/>
  <c r="K8" i="1"/>
  <c r="I8" i="1"/>
  <c r="E8" i="1"/>
  <c r="M7" i="1"/>
  <c r="L7" i="1"/>
  <c r="K7" i="1"/>
  <c r="I7" i="1"/>
  <c r="E7" i="1"/>
  <c r="M6" i="1"/>
  <c r="L6" i="1"/>
  <c r="K6" i="1"/>
  <c r="I6" i="1"/>
  <c r="E6" i="1"/>
  <c r="M5" i="1"/>
  <c r="L5" i="1"/>
  <c r="K5" i="1"/>
  <c r="I5" i="1"/>
  <c r="E5" i="1"/>
</calcChain>
</file>

<file path=xl/sharedStrings.xml><?xml version="1.0" encoding="utf-8"?>
<sst xmlns="http://schemas.openxmlformats.org/spreadsheetml/2006/main" count="1217" uniqueCount="346">
  <si>
    <t>制表单位：汕头市住房保障中心</t>
  </si>
  <si>
    <t>业务号</t>
  </si>
  <si>
    <t>姓名</t>
  </si>
  <si>
    <t>与申请人关系</t>
  </si>
  <si>
    <t>身份证号（隐去后4位）</t>
  </si>
  <si>
    <t>家庭
人数</t>
  </si>
  <si>
    <t>行政区</t>
  </si>
  <si>
    <t>街道</t>
  </si>
  <si>
    <t>居委</t>
  </si>
  <si>
    <t>住房性质</t>
  </si>
  <si>
    <t>是否居住
危房</t>
  </si>
  <si>
    <t>人均住房
建筑面积
（㎡）</t>
  </si>
  <si>
    <t>低保证或
优待证</t>
  </si>
  <si>
    <t>家庭人均
月收入
（元)</t>
  </si>
  <si>
    <t>家庭财产申报情况</t>
  </si>
  <si>
    <t>是否有汽车</t>
  </si>
  <si>
    <t>是否有企业</t>
  </si>
  <si>
    <t>是否有非住宅类房产</t>
  </si>
  <si>
    <t>是否有其他
有关财产</t>
  </si>
  <si>
    <t>备注：表中“家庭人均月收入（元）”、“家庭财产申报情况”按申请人申报进行公示，需待人社、公积金、民政、公安车管、工商进一步核实结果。</t>
  </si>
  <si>
    <t>丈夫</t>
  </si>
  <si>
    <t>本人</t>
  </si>
  <si>
    <t>儿子</t>
  </si>
  <si>
    <t>女儿</t>
  </si>
  <si>
    <t>金平</t>
  </si>
  <si>
    <t>光华</t>
  </si>
  <si>
    <t>小公园</t>
  </si>
  <si>
    <t>妻子</t>
  </si>
  <si>
    <t>母亲</t>
  </si>
  <si>
    <t>金砂</t>
  </si>
  <si>
    <t>大华</t>
  </si>
  <si>
    <t>石炮台</t>
  </si>
  <si>
    <t>否</t>
    <phoneticPr fontId="8" type="noConversion"/>
  </si>
  <si>
    <t>新陵</t>
  </si>
  <si>
    <t>火车头</t>
  </si>
  <si>
    <t>孙子</t>
  </si>
  <si>
    <t>海平</t>
  </si>
  <si>
    <t>福祥</t>
  </si>
  <si>
    <t>儿媳</t>
  </si>
  <si>
    <t>金东</t>
  </si>
  <si>
    <t>大学路上</t>
  </si>
  <si>
    <t>明珠</t>
  </si>
  <si>
    <t>东方</t>
  </si>
  <si>
    <t>北门</t>
  </si>
  <si>
    <t>广厦</t>
  </si>
  <si>
    <t>金禧</t>
  </si>
  <si>
    <t>红亭</t>
  </si>
  <si>
    <t>福安</t>
  </si>
  <si>
    <t>东门</t>
  </si>
  <si>
    <t>金平区</t>
  </si>
  <si>
    <t>金新</t>
  </si>
  <si>
    <t>联韩</t>
  </si>
  <si>
    <t>中平</t>
  </si>
  <si>
    <t>新湖</t>
  </si>
  <si>
    <t>南海</t>
  </si>
  <si>
    <t>跃进</t>
  </si>
  <si>
    <t>联兴</t>
  </si>
  <si>
    <t>德安</t>
  </si>
  <si>
    <t>金凤</t>
  </si>
  <si>
    <t>享祠</t>
  </si>
  <si>
    <t>201820107</t>
  </si>
  <si>
    <t>林传辉</t>
  </si>
  <si>
    <t>否</t>
    <phoneticPr fontId="8" type="noConversion"/>
  </si>
  <si>
    <t>陈燕</t>
  </si>
  <si>
    <t>成都市</t>
  </si>
  <si>
    <t>否</t>
    <phoneticPr fontId="8" type="noConversion"/>
  </si>
  <si>
    <t>否</t>
    <phoneticPr fontId="8" type="noConversion"/>
  </si>
  <si>
    <t>林紫旋</t>
  </si>
  <si>
    <t>林展熙</t>
  </si>
  <si>
    <t>201820608</t>
  </si>
  <si>
    <t>李庆文</t>
  </si>
  <si>
    <t>西门</t>
  </si>
  <si>
    <t>201820112</t>
  </si>
  <si>
    <t>李昭贤</t>
  </si>
  <si>
    <t>海安</t>
  </si>
  <si>
    <t>郭岳泓</t>
  </si>
  <si>
    <t>否</t>
    <phoneticPr fontId="8" type="noConversion"/>
  </si>
  <si>
    <t>郭创鑫</t>
  </si>
  <si>
    <t>201820434</t>
  </si>
  <si>
    <t>林进敏</t>
  </si>
  <si>
    <t>程卓雄</t>
  </si>
  <si>
    <t>程秋鑫</t>
  </si>
  <si>
    <t>否</t>
    <phoneticPr fontId="8" type="noConversion"/>
  </si>
  <si>
    <t>201820386</t>
  </si>
  <si>
    <t>李粉琴</t>
  </si>
  <si>
    <t>201820174</t>
  </si>
  <si>
    <t>杨文浩</t>
  </si>
  <si>
    <t>东华</t>
  </si>
  <si>
    <t>吴洁丽</t>
  </si>
  <si>
    <t>杨梓悦</t>
  </si>
  <si>
    <t>杨梓明</t>
  </si>
  <si>
    <t>201820253</t>
  </si>
  <si>
    <t>蔡桂珠</t>
  </si>
  <si>
    <t>吴顺木</t>
  </si>
  <si>
    <t>否</t>
    <phoneticPr fontId="8" type="noConversion"/>
  </si>
  <si>
    <t>吴丹涛</t>
  </si>
  <si>
    <t>吴丹琪</t>
  </si>
  <si>
    <t>陈晓琳</t>
  </si>
  <si>
    <t>否</t>
    <phoneticPr fontId="8" type="noConversion"/>
  </si>
  <si>
    <t>吴俊逸</t>
  </si>
  <si>
    <t>201820468</t>
  </si>
  <si>
    <t>李翠屏</t>
  </si>
  <si>
    <t>德志</t>
  </si>
  <si>
    <t>201820099</t>
  </si>
  <si>
    <t>杨大雄</t>
  </si>
  <si>
    <t>陈玉琴</t>
  </si>
  <si>
    <t>林恋贞</t>
  </si>
  <si>
    <t>杨华彬</t>
  </si>
  <si>
    <t>202120473</t>
  </si>
  <si>
    <t>林淑如</t>
  </si>
  <si>
    <t>201820518</t>
  </si>
  <si>
    <t>苏少君</t>
  </si>
  <si>
    <t>谢礼宾</t>
  </si>
  <si>
    <t>谢境铭</t>
  </si>
  <si>
    <t>201820069</t>
  </si>
  <si>
    <t>罗孔辉</t>
  </si>
  <si>
    <t>张映红</t>
  </si>
  <si>
    <t>罗楠</t>
  </si>
  <si>
    <t>邢爱糖</t>
  </si>
  <si>
    <t>振兴</t>
  </si>
  <si>
    <t>202120360</t>
  </si>
  <si>
    <t>曾美华</t>
  </si>
  <si>
    <t>201820287</t>
  </si>
  <si>
    <t>张丽容</t>
  </si>
  <si>
    <t>梅翠</t>
  </si>
  <si>
    <t>201820310</t>
  </si>
  <si>
    <t>辛俊敏</t>
  </si>
  <si>
    <t>辛煜杭</t>
  </si>
  <si>
    <t>辛煜轩</t>
  </si>
  <si>
    <t>201820078</t>
  </si>
  <si>
    <t>方巧贞</t>
  </si>
  <si>
    <t>201610126</t>
  </si>
  <si>
    <t>刘爱珠</t>
  </si>
  <si>
    <t xml:space="preserve">本人 </t>
  </si>
  <si>
    <t>荣华</t>
  </si>
  <si>
    <t>李冬丽</t>
  </si>
  <si>
    <t>李冬荣</t>
  </si>
  <si>
    <t>202120524</t>
  </si>
  <si>
    <t>杨淑琴</t>
  </si>
  <si>
    <t>201820632</t>
  </si>
  <si>
    <t>方永彬</t>
  </si>
  <si>
    <t>202120244</t>
  </si>
  <si>
    <t>沈光明</t>
  </si>
  <si>
    <t>202120528</t>
  </si>
  <si>
    <t>李文雄</t>
  </si>
  <si>
    <t>201820412</t>
  </si>
  <si>
    <t>姚锦明</t>
  </si>
  <si>
    <t>樱花</t>
  </si>
  <si>
    <t>潘銮杏</t>
  </si>
  <si>
    <t>姚鑫杰</t>
  </si>
  <si>
    <t>201820385</t>
  </si>
  <si>
    <t>谢木贞</t>
  </si>
  <si>
    <t>201820180</t>
  </si>
  <si>
    <t>石玉娥</t>
  </si>
  <si>
    <t>龙湖</t>
  </si>
  <si>
    <t>鸥汀</t>
  </si>
  <si>
    <t>万石</t>
  </si>
  <si>
    <t>201820436</t>
  </si>
  <si>
    <t>姚佩衡</t>
  </si>
  <si>
    <t>珠池</t>
  </si>
  <si>
    <t>蓝田</t>
  </si>
  <si>
    <t>201820233</t>
  </si>
  <si>
    <t>许成森</t>
  </si>
  <si>
    <t>魏妹仔</t>
  </si>
  <si>
    <t>许嘉丽</t>
  </si>
  <si>
    <t>201820507</t>
  </si>
  <si>
    <t>曾何英</t>
  </si>
  <si>
    <t>二马</t>
  </si>
  <si>
    <t>202120352</t>
  </si>
  <si>
    <t>周诗华</t>
  </si>
  <si>
    <t>新华</t>
  </si>
  <si>
    <t>陈秀梅</t>
  </si>
  <si>
    <t>201820025</t>
  </si>
  <si>
    <t>吴茂珠</t>
  </si>
  <si>
    <t>王伟</t>
  </si>
  <si>
    <t>王子琨</t>
  </si>
  <si>
    <t>201820102</t>
  </si>
  <si>
    <t>姚少华</t>
  </si>
  <si>
    <t>潮安</t>
  </si>
  <si>
    <t>张淡娟</t>
  </si>
  <si>
    <t>姚铄烁</t>
  </si>
  <si>
    <t>201820441</t>
  </si>
  <si>
    <t>彭丽宣</t>
  </si>
  <si>
    <t>201820539</t>
  </si>
  <si>
    <t>刘汉涛</t>
  </si>
  <si>
    <t>榕松</t>
  </si>
  <si>
    <t>苏美花</t>
  </si>
  <si>
    <t>刘晓峰</t>
  </si>
  <si>
    <t>刘晓琦</t>
  </si>
  <si>
    <t>202120454</t>
  </si>
  <si>
    <t>杨星</t>
  </si>
  <si>
    <t>201820379</t>
  </si>
  <si>
    <t>周健玲</t>
  </si>
  <si>
    <t>永兴</t>
  </si>
  <si>
    <t>201820219</t>
  </si>
  <si>
    <t>郑淼榕</t>
  </si>
  <si>
    <t>石榴园</t>
  </si>
  <si>
    <t>涂金泳</t>
  </si>
  <si>
    <t>饶平</t>
  </si>
  <si>
    <t>涂苑洵</t>
  </si>
  <si>
    <t>涂泽滨</t>
  </si>
  <si>
    <t>201820208</t>
  </si>
  <si>
    <t>吴雪梅</t>
  </si>
  <si>
    <t>202120357</t>
  </si>
  <si>
    <t>庄育新</t>
  </si>
  <si>
    <t>201820027</t>
  </si>
  <si>
    <t>陈应菜</t>
  </si>
  <si>
    <t>平原</t>
  </si>
  <si>
    <t>陈丽荣</t>
  </si>
  <si>
    <t>201820471</t>
  </si>
  <si>
    <t>刘如法</t>
  </si>
  <si>
    <t>刘鸿佳</t>
  </si>
  <si>
    <t>202120363</t>
  </si>
  <si>
    <t>汤端锐</t>
  </si>
  <si>
    <t>焕金</t>
  </si>
  <si>
    <t>洪妙君</t>
  </si>
  <si>
    <t>202120490</t>
  </si>
  <si>
    <t>林丽娴</t>
  </si>
  <si>
    <t>华坞</t>
  </si>
  <si>
    <t>201720229</t>
  </si>
  <si>
    <t>陈玉财</t>
  </si>
  <si>
    <t>西港</t>
  </si>
  <si>
    <t>202120169</t>
  </si>
  <si>
    <t>曹学峰</t>
  </si>
  <si>
    <t>鮀莲</t>
  </si>
  <si>
    <t>双丰</t>
  </si>
  <si>
    <t>201820597</t>
  </si>
  <si>
    <t>杨启成</t>
  </si>
  <si>
    <t>玉蓉</t>
  </si>
  <si>
    <t>纪美妆</t>
  </si>
  <si>
    <t>杨燕淳</t>
  </si>
  <si>
    <t>洪苏丁</t>
  </si>
  <si>
    <t>201720028</t>
  </si>
  <si>
    <t>倪华</t>
  </si>
  <si>
    <t>黄银春</t>
  </si>
  <si>
    <t>黄清月</t>
  </si>
  <si>
    <t>倪跃齐</t>
  </si>
  <si>
    <t>202120481</t>
  </si>
  <si>
    <t>方少坤</t>
  </si>
  <si>
    <t>202120534</t>
  </si>
  <si>
    <t>蔡勇和</t>
  </si>
  <si>
    <t>2024年第十七批符合汕头市本级住房租赁补贴保障条件的续补申请家庭名单（共48户）</t>
    <phoneticPr fontId="8" type="noConversion"/>
  </si>
  <si>
    <t>202120483</t>
  </si>
  <si>
    <t>张玩英</t>
  </si>
  <si>
    <t>李泽鑫</t>
  </si>
  <si>
    <t>无证</t>
    <phoneticPr fontId="8" type="noConversion"/>
  </si>
  <si>
    <t>44050319690215****</t>
  </si>
  <si>
    <t>51010619781125****</t>
  </si>
  <si>
    <t>44051119980819****</t>
  </si>
  <si>
    <t>44051120121021****</t>
  </si>
  <si>
    <t>44050519610207****</t>
  </si>
  <si>
    <t>44050919840312****</t>
  </si>
  <si>
    <t>44051120070221****</t>
  </si>
  <si>
    <t>44051120121003****</t>
  </si>
  <si>
    <t>44050919890920****</t>
  </si>
  <si>
    <t>44522119850423****</t>
  </si>
  <si>
    <t>44051120140209****</t>
  </si>
  <si>
    <t>44050419470810****</t>
  </si>
  <si>
    <t>44050919760626****</t>
  </si>
  <si>
    <t>44522119780801****</t>
  </si>
  <si>
    <t>44051120160218****</t>
  </si>
  <si>
    <t>44051120050127****</t>
  </si>
  <si>
    <t>44050219600606****</t>
  </si>
  <si>
    <t>44050219570120****</t>
  </si>
  <si>
    <t>44050819850513****</t>
  </si>
  <si>
    <t>44050819900225****</t>
  </si>
  <si>
    <t>44050919921029****</t>
  </si>
  <si>
    <t>44051120210220****</t>
  </si>
  <si>
    <t>44050319630829****</t>
  </si>
  <si>
    <t>44050319751128****</t>
  </si>
  <si>
    <t>44050319510919****</t>
  </si>
  <si>
    <t>44050619760919****</t>
  </si>
  <si>
    <t>44051120120807****</t>
  </si>
  <si>
    <t>44050219650209****</t>
  </si>
  <si>
    <t>44052019710902****</t>
  </si>
  <si>
    <t>44050319721111****</t>
  </si>
  <si>
    <t>44051120051216****</t>
  </si>
  <si>
    <t>44050219711205****</t>
  </si>
  <si>
    <t>44052219711027****</t>
  </si>
  <si>
    <t>44050920001001****</t>
  </si>
  <si>
    <t>44050219411014****</t>
  </si>
  <si>
    <t>44050419691110****</t>
  </si>
  <si>
    <t>44050519660126****</t>
  </si>
  <si>
    <t>44050819841011****</t>
  </si>
  <si>
    <t>44051120100317****</t>
  </si>
  <si>
    <t>44051120111214****</t>
  </si>
  <si>
    <t>44050319620329****</t>
  </si>
  <si>
    <t>44050819640422****</t>
  </si>
  <si>
    <t>44051119890422****</t>
  </si>
  <si>
    <t>44051119870315****</t>
  </si>
  <si>
    <t>44050219670222****</t>
  </si>
  <si>
    <t>44050419640107****</t>
  </si>
  <si>
    <t>44050819660121****</t>
  </si>
  <si>
    <t>44050519600411****</t>
  </si>
  <si>
    <t>44050319620424****</t>
  </si>
  <si>
    <t>44052019680901****</t>
  </si>
  <si>
    <t>44050919930521****</t>
  </si>
  <si>
    <t>44050219410701****</t>
  </si>
  <si>
    <t>44051119620924****</t>
  </si>
  <si>
    <t>44052419730604****</t>
  </si>
  <si>
    <t>44050219530806****</t>
  </si>
  <si>
    <t>44050219600121****</t>
  </si>
  <si>
    <t>44050919831013****</t>
  </si>
  <si>
    <t>36213019720428****</t>
  </si>
  <si>
    <t>44050319551126****</t>
  </si>
  <si>
    <t>44050319610607****</t>
  </si>
  <si>
    <t>44050619720328****</t>
  </si>
  <si>
    <t>44050219650126****</t>
  </si>
  <si>
    <t>44050920020609****</t>
  </si>
  <si>
    <t>44050319630606****</t>
  </si>
  <si>
    <t>44050519710308****</t>
  </si>
  <si>
    <t>44050919971220****</t>
  </si>
  <si>
    <t>44050319620618****</t>
  </si>
  <si>
    <t>44050519640801****</t>
  </si>
  <si>
    <t>44050219661028****</t>
  </si>
  <si>
    <t>44050819910720****</t>
  </si>
  <si>
    <t>44050819940821****</t>
  </si>
  <si>
    <t>44050919930828****</t>
  </si>
  <si>
    <t>44050319491214****</t>
  </si>
  <si>
    <t>44050819780113****</t>
  </si>
  <si>
    <t>44052219710119****</t>
  </si>
  <si>
    <t>44051120110830****</t>
  </si>
  <si>
    <t>44050319620207****</t>
  </si>
  <si>
    <t>44050919631029****</t>
  </si>
  <si>
    <t>44058219780525****</t>
  </si>
  <si>
    <t>44051120040516****</t>
  </si>
  <si>
    <t>44050219630207****</t>
  </si>
  <si>
    <t>44050919991216****</t>
  </si>
  <si>
    <t>44050219711101****</t>
  </si>
  <si>
    <t>44050219500903****</t>
  </si>
  <si>
    <t>44050819800127****</t>
  </si>
  <si>
    <t>44050219630608****</t>
  </si>
  <si>
    <t>23018219770105****</t>
  </si>
  <si>
    <t>44050319750909****</t>
  </si>
  <si>
    <t>44050719750702****</t>
  </si>
  <si>
    <t>44051120050517****</t>
  </si>
  <si>
    <t>44050319460730****</t>
  </si>
  <si>
    <t>44050219600901****</t>
  </si>
  <si>
    <t>44050219640226****</t>
  </si>
  <si>
    <t>44050219251028****</t>
  </si>
  <si>
    <t>44050919960218****</t>
  </si>
  <si>
    <t>44050419511205****</t>
  </si>
  <si>
    <t>44050219630222****</t>
  </si>
  <si>
    <t>44050519721225****</t>
  </si>
  <si>
    <t>44051120040519****</t>
  </si>
  <si>
    <t>时间：2024年11月29日</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</si>
</sst>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1" x14ac:knownFonts="1">
    <font>
      <sz val="11"/>
      <color theme="1"/>
      <name val="宋体"/>
      <charset val="134"/>
      <scheme val="minor"/>
    </font>
    <font>
      <b/>
      <sz val="11"/>
      <name val="Arial"/>
      <family val="2"/>
    </font>
    <font>
      <sz val="11"/>
      <color indexed="8"/>
      <name val="宋体"/>
      <family val="3"/>
      <charset val="134"/>
    </font>
    <font>
      <sz val="11"/>
      <name val="宋体"/>
      <family val="3"/>
      <charset val="134"/>
      <scheme val="minor"/>
    </font>
    <font>
      <sz val="11"/>
      <name val="Arial"/>
      <family val="2"/>
    </font>
    <font>
      <b/>
      <sz val="11"/>
      <name val="宋体"/>
      <family val="3"/>
      <charset val="134"/>
      <scheme val="minor"/>
    </font>
    <font>
      <sz val="10"/>
      <name val="Arial"/>
      <family val="2"/>
    </font>
    <font>
      <sz val="12"/>
      <name val="宋体"/>
      <family val="3"/>
      <charset val="134"/>
    </font>
    <font>
      <sz val="9"/>
      <name val="宋体"/>
      <family val="3"/>
      <charset val="134"/>
      <scheme val="minor"/>
    </font>
    <font>
      <b/>
      <sz val="14"/>
      <color indexed="8"/>
      <name val="宋体"/>
      <family val="3"/>
      <charset val="134"/>
      <scheme val="minor"/>
    </font>
    <font>
      <sz val="12"/>
      <color theme="1"/>
      <name val="宋体"/>
      <family val="3"/>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6">
    <xf numFmtId="0" fontId="0" fillId="0" borderId="0">
      <alignment vertical="center"/>
    </xf>
    <xf numFmtId="0" fontId="6" fillId="0" borderId="0" applyNumberFormat="0" applyFill="0" applyBorder="0" applyAlignment="0" applyProtection="0"/>
    <xf numFmtId="0" fontId="6" fillId="0" borderId="0" applyNumberFormat="0" applyFill="0" applyBorder="0" applyAlignment="0" applyProtection="0"/>
    <xf numFmtId="0" fontId="7" fillId="0" borderId="0"/>
    <xf numFmtId="0" fontId="2" fillId="0" borderId="0">
      <alignment vertical="center"/>
    </xf>
    <xf numFmtId="0" fontId="2" fillId="0" borderId="0">
      <alignment vertical="center"/>
    </xf>
  </cellStyleXfs>
  <cellXfs count="33">
    <xf numFmtId="0" fontId="0" fillId="0" borderId="0" xfId="0">
      <alignment vertical="center"/>
    </xf>
    <xf numFmtId="0" fontId="1" fillId="0" borderId="0"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2" fillId="0" borderId="0" xfId="5" applyFont="1" applyFill="1" applyAlignment="1">
      <alignment horizontal="center" vertical="center" wrapText="1"/>
    </xf>
    <xf numFmtId="0" fontId="4" fillId="0" borderId="0" xfId="1" applyFont="1" applyFill="1" applyBorder="1" applyAlignment="1">
      <alignment horizontal="center" vertical="center" wrapText="1"/>
    </xf>
    <xf numFmtId="0" fontId="5" fillId="0" borderId="0" xfId="1" applyNumberFormat="1" applyFont="1" applyFill="1" applyBorder="1" applyAlignment="1">
      <alignment horizontal="center" vertical="center" wrapText="1"/>
    </xf>
    <xf numFmtId="0" fontId="3" fillId="0" borderId="0" xfId="1" applyNumberFormat="1" applyFont="1" applyFill="1" applyBorder="1" applyAlignment="1">
      <alignment horizontal="center" vertical="center" wrapText="1"/>
    </xf>
    <xf numFmtId="0" fontId="5" fillId="0" borderId="2" xfId="1" applyNumberFormat="1" applyFont="1" applyFill="1" applyBorder="1" applyAlignment="1">
      <alignment horizontal="center" vertical="center" wrapText="1"/>
    </xf>
    <xf numFmtId="0" fontId="5" fillId="0" borderId="0" xfId="1" applyNumberFormat="1" applyFont="1" applyFill="1" applyAlignment="1">
      <alignment horizontal="center" vertical="center" wrapText="1"/>
    </xf>
    <xf numFmtId="0" fontId="3" fillId="0" borderId="0" xfId="1" applyNumberFormat="1" applyFont="1" applyFill="1" applyBorder="1" applyAlignment="1">
      <alignment horizontal="center" vertical="center" wrapText="1"/>
    </xf>
    <xf numFmtId="0" fontId="4" fillId="0" borderId="0" xfId="1" applyNumberFormat="1" applyFont="1" applyFill="1" applyBorder="1" applyAlignment="1">
      <alignment horizontal="center" vertical="center" wrapText="1"/>
    </xf>
    <xf numFmtId="0" fontId="1" fillId="0" borderId="0" xfId="1" applyNumberFormat="1" applyFont="1" applyFill="1" applyBorder="1" applyAlignment="1">
      <alignment horizontal="center" vertical="center" wrapText="1"/>
    </xf>
    <xf numFmtId="0" fontId="2" fillId="0" borderId="0" xfId="5" applyNumberFormat="1" applyFont="1" applyFill="1" applyAlignment="1">
      <alignment horizontal="center" vertical="center" wrapText="1"/>
    </xf>
    <xf numFmtId="0" fontId="0" fillId="0" borderId="0" xfId="0" applyAlignment="1"/>
    <xf numFmtId="49" fontId="0" fillId="0" borderId="0" xfId="0" applyNumberFormat="1" applyAlignment="1">
      <alignment horizontal="center" vertical="center"/>
    </xf>
    <xf numFmtId="49" fontId="0" fillId="0" borderId="1" xfId="0" applyNumberFormat="1" applyBorder="1" applyAlignment="1">
      <alignment horizontal="center" vertical="center"/>
    </xf>
    <xf numFmtId="49" fontId="0" fillId="0" borderId="1" xfId="0" applyNumberFormat="1" applyFont="1" applyFill="1" applyBorder="1" applyAlignment="1">
      <alignment horizontal="center" vertical="center"/>
    </xf>
    <xf numFmtId="176" fontId="10" fillId="0" borderId="1" xfId="0" applyNumberFormat="1" applyFont="1" applyFill="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5" fillId="0" borderId="1" xfId="1" applyNumberFormat="1" applyFont="1" applyFill="1" applyBorder="1" applyAlignment="1">
      <alignment horizontal="center" vertical="center" wrapText="1"/>
    </xf>
    <xf numFmtId="0" fontId="5" fillId="0" borderId="2" xfId="1" applyNumberFormat="1" applyFont="1" applyFill="1" applyBorder="1" applyAlignment="1">
      <alignment horizontal="center" vertical="center" wrapText="1"/>
    </xf>
    <xf numFmtId="0" fontId="9" fillId="0" borderId="0" xfId="5" applyFont="1" applyFill="1" applyAlignment="1">
      <alignment horizontal="center" vertical="center" wrapText="1"/>
    </xf>
    <xf numFmtId="0" fontId="5" fillId="0" borderId="0"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0" borderId="0" xfId="1" applyNumberFormat="1" applyFont="1" applyFill="1" applyBorder="1" applyAlignment="1">
      <alignment horizontal="center" vertical="center" wrapText="1"/>
    </xf>
    <xf numFmtId="0" fontId="3" fillId="0" borderId="0" xfId="1" applyNumberFormat="1" applyFont="1" applyFill="1" applyAlignment="1">
      <alignment horizontal="center" vertical="center" wrapText="1"/>
    </xf>
    <xf numFmtId="0" fontId="5" fillId="0" borderId="3" xfId="1"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49" fontId="0" fillId="0" borderId="1" xfId="0" applyNumberFormat="1" applyBorder="1" applyAlignment="1">
      <alignment horizontal="center" vertical="center"/>
    </xf>
  </cellXfs>
  <cellStyles count="6">
    <cellStyle name="常规" xfId="0" builtinId="0"/>
    <cellStyle name="常规 2" xfId="1"/>
    <cellStyle name="常规 2 10" xfId="2"/>
    <cellStyle name="常规 2 2" xfId="3"/>
    <cellStyle name="常规 3" xfId="4"/>
    <cellStyle name="常规 34 2 2 2" xfId="5"/>
  </cellStyles>
  <dxfs count="1">
    <dxf>
      <font>
        <color rgb="FF9C0006"/>
      </font>
      <fill>
        <patternFill>
          <bgColor rgb="FFFFC7CE"/>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114301</xdr:colOff>
      <xdr:row>0</xdr:row>
      <xdr:rowOff>76200</xdr:rowOff>
    </xdr:from>
    <xdr:to>
      <xdr:col>1</xdr:col>
      <xdr:colOff>66676</xdr:colOff>
      <xdr:row>0</xdr:row>
      <xdr:rowOff>390525</xdr:rowOff>
    </xdr:to>
    <xdr:sp macro="" textlink="">
      <xdr:nvSpPr>
        <xdr:cNvPr id="2" name="TextBox 2"/>
        <xdr:cNvSpPr txBox="1"/>
      </xdr:nvSpPr>
      <xdr:spPr>
        <a:xfrm>
          <a:off x="114300" y="76200"/>
          <a:ext cx="914400" cy="3143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r>
            <a:rPr lang="zh-CN" altLang="en-US" sz="1200"/>
            <a:t>附件：</a:t>
          </a:r>
        </a:p>
      </xdr:txBody>
    </xdr:sp>
    <xdr:clientData/>
  </xdr:twoCellAnchor>
  <xdr:twoCellAnchor>
    <xdr:from>
      <xdr:col>0</xdr:col>
      <xdr:colOff>114301</xdr:colOff>
      <xdr:row>0</xdr:row>
      <xdr:rowOff>76200</xdr:rowOff>
    </xdr:from>
    <xdr:to>
      <xdr:col>1</xdr:col>
      <xdr:colOff>66676</xdr:colOff>
      <xdr:row>0</xdr:row>
      <xdr:rowOff>390525</xdr:rowOff>
    </xdr:to>
    <xdr:sp macro="" textlink="">
      <xdr:nvSpPr>
        <xdr:cNvPr id="3" name="TextBox 2"/>
        <xdr:cNvSpPr txBox="1"/>
      </xdr:nvSpPr>
      <xdr:spPr>
        <a:xfrm>
          <a:off x="114300" y="76200"/>
          <a:ext cx="914400" cy="3143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r>
            <a:rPr lang="zh-CN" altLang="en-US" sz="1200"/>
            <a:t>附件：</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4&#32493;&#34917;/&#21512;&#24182;202411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家庭信息20240207"/>
      <sheetName val="家庭成员20240207"/>
      <sheetName val="家庭信息20240229"/>
      <sheetName val="家庭成员20240229"/>
      <sheetName val="家庭信息20240320"/>
      <sheetName val="家庭成员20240320"/>
      <sheetName val="家庭信息20240407"/>
      <sheetName val="家庭成员20240407"/>
      <sheetName val="家庭信息20240423"/>
      <sheetName val="家庭成员20240423"/>
      <sheetName val="家庭信息20240515"/>
      <sheetName val="家庭成员0515"/>
      <sheetName val="家庭信息20240531"/>
      <sheetName val="家庭成员2040531"/>
      <sheetName val="家庭信息20240617"/>
      <sheetName val="家庭成员20240617"/>
      <sheetName val="家庭信息20240708"/>
      <sheetName val="家庭成员20240708"/>
      <sheetName val="家庭信息20240724"/>
      <sheetName val="家庭成员20240724"/>
      <sheetName val="家庭信息20240809"/>
      <sheetName val="家庭成员20240809"/>
      <sheetName val="家庭信息20240826"/>
      <sheetName val="家庭成员20240826"/>
      <sheetName val="家庭信息20240913"/>
      <sheetName val="家庭成员20240913"/>
      <sheetName val="家庭信息20241023"/>
      <sheetName val="家庭成员20241023"/>
      <sheetName val="家庭信息20241125"/>
      <sheetName val="家庭成员2024112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1">
          <cell r="C1" t="str">
            <v>业务号</v>
          </cell>
          <cell r="E1" t="str">
            <v>申请人姓名</v>
          </cell>
          <cell r="F1" t="str">
            <v>身份证号码</v>
          </cell>
          <cell r="G1" t="str">
            <v>联系电话</v>
          </cell>
          <cell r="H1" t="str">
            <v>持证种类</v>
          </cell>
          <cell r="I1" t="str">
            <v>持证人姓名</v>
          </cell>
          <cell r="J1" t="str">
            <v>与申请人关系</v>
          </cell>
          <cell r="K1" t="str">
            <v>发证日期</v>
          </cell>
          <cell r="L1" t="str">
            <v>家庭人数</v>
          </cell>
          <cell r="M1" t="str">
            <v>人均月
收入（元）</v>
          </cell>
          <cell r="N1" t="str">
            <v>是否退役军人家庭</v>
          </cell>
          <cell r="O1" t="str">
            <v>是否优抚对象</v>
          </cell>
          <cell r="P1" t="str">
            <v>残疾人数</v>
          </cell>
          <cell r="Q1" t="str">
            <v>残疾人姓名</v>
          </cell>
          <cell r="R1" t="str">
            <v>残疾类型</v>
          </cell>
          <cell r="S1" t="str">
            <v>患病人数</v>
          </cell>
          <cell r="T1" t="str">
            <v>重病人姓名</v>
          </cell>
          <cell r="U1" t="str">
            <v>患病类型</v>
          </cell>
          <cell r="V1" t="str">
            <v>户籍地址</v>
          </cell>
          <cell r="W1" t="str">
            <v>现住址</v>
          </cell>
          <cell r="X1" t="str">
            <v>承诺地址</v>
          </cell>
          <cell r="Y1" t="str">
            <v>住房性质</v>
          </cell>
          <cell r="Z1" t="str">
            <v>原自有房产（公房）是否属
危房</v>
          </cell>
          <cell r="AA1" t="str">
            <v>现是否居住危房</v>
          </cell>
          <cell r="AB1" t="str">
            <v>建筑面积（㎡）</v>
          </cell>
          <cell r="AC1" t="str">
            <v>人均建筑面积（㎡）</v>
          </cell>
        </row>
        <row r="2">
          <cell r="C2" t="str">
            <v>202020318</v>
          </cell>
          <cell r="D2">
            <v>202402</v>
          </cell>
          <cell r="E2" t="str">
            <v>苏文玉</v>
          </cell>
          <cell r="F2" t="str">
            <v>440502195406230020</v>
          </cell>
          <cell r="G2" t="str">
            <v>13715854267</v>
          </cell>
          <cell r="H2" t="str">
            <v>低保证</v>
          </cell>
          <cell r="I2" t="str">
            <v>苏文玉</v>
          </cell>
          <cell r="J2" t="str">
            <v>本人</v>
          </cell>
          <cell r="K2" t="str">
            <v>2014.3.30</v>
          </cell>
          <cell r="L2" t="str">
            <v>2</v>
          </cell>
          <cell r="M2" t="str">
            <v>1543.31</v>
          </cell>
          <cell r="P2" t="str">
            <v>1</v>
          </cell>
          <cell r="Q2" t="str">
            <v>苏文玉</v>
          </cell>
          <cell r="R2" t="str">
            <v>精神一级</v>
          </cell>
          <cell r="V2" t="str">
            <v>杉排海旁1号</v>
          </cell>
          <cell r="W2" t="str">
            <v>金砂中路59号1幢104房</v>
          </cell>
          <cell r="X2" t="str">
            <v>金砂中路59号1幢104房</v>
          </cell>
          <cell r="Y2" t="str">
            <v>租私房</v>
          </cell>
          <cell r="Z2" t="str">
            <v>否</v>
          </cell>
        </row>
        <row r="3">
          <cell r="C3" t="str">
            <v>202020310</v>
          </cell>
          <cell r="D3">
            <v>202402</v>
          </cell>
          <cell r="E3" t="str">
            <v>陈乃彬</v>
          </cell>
          <cell r="F3" t="str">
            <v>440503196704120859</v>
          </cell>
          <cell r="G3" t="str">
            <v>13417186298</v>
          </cell>
          <cell r="L3" t="str">
            <v>1</v>
          </cell>
          <cell r="M3" t="str">
            <v>1720</v>
          </cell>
          <cell r="V3" t="str">
            <v>升平路128号4楼</v>
          </cell>
          <cell r="W3" t="str">
            <v>长厦西六横巷七号2楼202房</v>
          </cell>
          <cell r="X3" t="str">
            <v>长厦西六横巷七号2楼202房</v>
          </cell>
          <cell r="Y3" t="str">
            <v>租私房</v>
          </cell>
          <cell r="Z3" t="str">
            <v>否</v>
          </cell>
        </row>
        <row r="4">
          <cell r="C4" t="str">
            <v>202020337</v>
          </cell>
          <cell r="D4">
            <v>202402</v>
          </cell>
          <cell r="E4" t="str">
            <v>钟书伟</v>
          </cell>
          <cell r="F4" t="str">
            <v>440504196106151635</v>
          </cell>
          <cell r="G4" t="str">
            <v>13085769209</v>
          </cell>
          <cell r="L4" t="str">
            <v>1</v>
          </cell>
          <cell r="M4" t="str">
            <v>0</v>
          </cell>
          <cell r="V4" t="str">
            <v>同和里1座801房</v>
          </cell>
          <cell r="W4" t="str">
            <v>外马路173号3座502房</v>
          </cell>
          <cell r="X4" t="str">
            <v>外马路173号3座502房</v>
          </cell>
          <cell r="Y4" t="str">
            <v>租私房</v>
          </cell>
          <cell r="Z4" t="str">
            <v>否</v>
          </cell>
        </row>
        <row r="5">
          <cell r="C5" t="str">
            <v>202020298</v>
          </cell>
          <cell r="D5">
            <v>202402</v>
          </cell>
          <cell r="E5" t="str">
            <v>林粉青</v>
          </cell>
          <cell r="F5" t="str">
            <v>440504196801141244</v>
          </cell>
          <cell r="G5" t="str">
            <v>15019765233</v>
          </cell>
          <cell r="H5" t="str">
            <v>低保证</v>
          </cell>
          <cell r="I5" t="str">
            <v>林粉青</v>
          </cell>
          <cell r="J5" t="str">
            <v>本人</v>
          </cell>
          <cell r="K5" t="str">
            <v>2017.10.25</v>
          </cell>
          <cell r="L5" t="str">
            <v>1</v>
          </cell>
          <cell r="M5" t="str">
            <v>1000</v>
          </cell>
          <cell r="V5" t="str">
            <v>老潮兴街3号4楼</v>
          </cell>
          <cell r="W5" t="str">
            <v>大华路46号203</v>
          </cell>
          <cell r="X5" t="str">
            <v>老潮兴街3号4楼</v>
          </cell>
          <cell r="Y5" t="str">
            <v>租私房</v>
          </cell>
          <cell r="Z5" t="str">
            <v>否</v>
          </cell>
        </row>
        <row r="6">
          <cell r="C6" t="str">
            <v>202020315</v>
          </cell>
          <cell r="D6">
            <v>202402</v>
          </cell>
          <cell r="E6" t="str">
            <v>姚楚卿</v>
          </cell>
          <cell r="F6" t="str">
            <v>440524196309241564</v>
          </cell>
          <cell r="G6" t="str">
            <v>18923989572</v>
          </cell>
          <cell r="H6" t="str">
            <v>低保证</v>
          </cell>
          <cell r="I6" t="str">
            <v>郑进才</v>
          </cell>
          <cell r="J6" t="str">
            <v>丈夫</v>
          </cell>
          <cell r="K6" t="str">
            <v>2020.11.6</v>
          </cell>
          <cell r="L6" t="str">
            <v>2</v>
          </cell>
          <cell r="M6" t="str">
            <v>0</v>
          </cell>
          <cell r="V6" t="str">
            <v>会通街1号2楼</v>
          </cell>
          <cell r="W6" t="str">
            <v>外马路202房</v>
          </cell>
          <cell r="X6" t="str">
            <v>外马路202房</v>
          </cell>
          <cell r="Y6" t="str">
            <v>租私房，自有住房</v>
          </cell>
          <cell r="Z6" t="str">
            <v>否</v>
          </cell>
          <cell r="AB6" t="str">
            <v>13.03</v>
          </cell>
          <cell r="AC6" t="str">
            <v>6.52</v>
          </cell>
        </row>
        <row r="7">
          <cell r="C7" t="str">
            <v>202020314</v>
          </cell>
          <cell r="D7">
            <v>202403</v>
          </cell>
          <cell r="E7" t="str">
            <v>何添和</v>
          </cell>
          <cell r="F7" t="str">
            <v>440502196607200017</v>
          </cell>
          <cell r="G7" t="str">
            <v>13085774833</v>
          </cell>
          <cell r="H7" t="str">
            <v>低保证</v>
          </cell>
          <cell r="I7" t="str">
            <v>何添和</v>
          </cell>
          <cell r="J7" t="str">
            <v>本人</v>
          </cell>
          <cell r="K7" t="str">
            <v>2020.12.1</v>
          </cell>
          <cell r="L7" t="str">
            <v>1</v>
          </cell>
          <cell r="M7" t="str">
            <v>900</v>
          </cell>
          <cell r="V7" t="str">
            <v>滨厦园5栋604房</v>
          </cell>
          <cell r="W7" t="str">
            <v>滨厦园5栋604房</v>
          </cell>
          <cell r="X7" t="str">
            <v>滨厦园5栋604房</v>
          </cell>
          <cell r="Y7" t="str">
            <v>租私房</v>
          </cell>
          <cell r="Z7" t="str">
            <v>否</v>
          </cell>
        </row>
        <row r="8">
          <cell r="C8" t="str">
            <v>202020291</v>
          </cell>
          <cell r="D8">
            <v>202403</v>
          </cell>
          <cell r="E8" t="str">
            <v>林翰</v>
          </cell>
          <cell r="F8" t="str">
            <v>440508198107010724</v>
          </cell>
          <cell r="G8">
            <v>15017267607</v>
          </cell>
          <cell r="L8">
            <v>6</v>
          </cell>
          <cell r="M8" t="str">
            <v>1143.5</v>
          </cell>
          <cell r="V8" t="str">
            <v>翠云园10幢205房</v>
          </cell>
          <cell r="W8" t="str">
            <v>金新南路东五横10号101之一</v>
          </cell>
          <cell r="X8" t="str">
            <v>金新南路东五横10号101之一</v>
          </cell>
          <cell r="Y8" t="str">
            <v>租私房</v>
          </cell>
          <cell r="Z8" t="str">
            <v>否</v>
          </cell>
        </row>
        <row r="9">
          <cell r="C9" t="str">
            <v>202020312</v>
          </cell>
          <cell r="D9">
            <v>202403</v>
          </cell>
          <cell r="E9" t="str">
            <v>吴顺耀</v>
          </cell>
          <cell r="F9" t="str">
            <v>440504195311061650</v>
          </cell>
          <cell r="G9">
            <v>13342713675</v>
          </cell>
          <cell r="L9">
            <v>2</v>
          </cell>
          <cell r="M9" t="str">
            <v>2297.17</v>
          </cell>
          <cell r="V9" t="str">
            <v>葱陇一巷2号</v>
          </cell>
          <cell r="W9" t="str">
            <v>葱陇一巷4号全幢</v>
          </cell>
          <cell r="X9" t="str">
            <v>葱陇一巷4号全幢</v>
          </cell>
          <cell r="Y9" t="str">
            <v>租私房</v>
          </cell>
          <cell r="Z9" t="str">
            <v>否</v>
          </cell>
        </row>
        <row r="10">
          <cell r="C10" t="str">
            <v>202020290</v>
          </cell>
          <cell r="D10">
            <v>202403</v>
          </cell>
          <cell r="E10" t="str">
            <v>吴锡恒</v>
          </cell>
          <cell r="F10" t="str">
            <v>440504194612011214</v>
          </cell>
          <cell r="G10" t="str">
            <v>13502959077</v>
          </cell>
          <cell r="L10">
            <v>4</v>
          </cell>
          <cell r="M10">
            <v>675</v>
          </cell>
          <cell r="V10" t="str">
            <v>华坞路29号</v>
          </cell>
          <cell r="W10" t="str">
            <v>福兴街8号205房（华侨公寓）</v>
          </cell>
          <cell r="X10" t="str">
            <v>福兴街8号205房（华侨公寓）</v>
          </cell>
          <cell r="Y10" t="str">
            <v>租私房</v>
          </cell>
          <cell r="Z10" t="str">
            <v>否</v>
          </cell>
        </row>
        <row r="11">
          <cell r="C11" t="str">
            <v>202120024</v>
          </cell>
          <cell r="D11">
            <v>202403</v>
          </cell>
          <cell r="E11" t="str">
            <v>郑炎辉</v>
          </cell>
          <cell r="F11" t="str">
            <v>440501196512080116</v>
          </cell>
          <cell r="G11" t="str">
            <v>13715996442</v>
          </cell>
          <cell r="L11" t="str">
            <v>4</v>
          </cell>
          <cell r="M11" t="str">
            <v>1560</v>
          </cell>
          <cell r="V11" t="str">
            <v>下涂坪四巷132号</v>
          </cell>
          <cell r="W11" t="str">
            <v>外马路76号301房</v>
          </cell>
          <cell r="X11" t="str">
            <v>外马路76号301房</v>
          </cell>
          <cell r="Y11" t="str">
            <v>租私房</v>
          </cell>
          <cell r="Z11" t="str">
            <v>否</v>
          </cell>
        </row>
        <row r="12">
          <cell r="C12" t="str">
            <v>202020280</v>
          </cell>
          <cell r="D12">
            <v>202403</v>
          </cell>
          <cell r="E12" t="str">
            <v>鄞仙蒂</v>
          </cell>
          <cell r="F12" t="str">
            <v>440508198706070729</v>
          </cell>
          <cell r="G12" t="str">
            <v>13415058466</v>
          </cell>
          <cell r="L12" t="str">
            <v>2</v>
          </cell>
          <cell r="M12" t="str">
            <v>1000</v>
          </cell>
          <cell r="V12" t="str">
            <v>华侨新村13座东101房</v>
          </cell>
          <cell r="W12" t="str">
            <v>华侨新村</v>
          </cell>
          <cell r="X12" t="str">
            <v>华侨新村13座101</v>
          </cell>
          <cell r="Y12" t="str">
            <v>租私房</v>
          </cell>
          <cell r="Z12" t="str">
            <v>否</v>
          </cell>
        </row>
        <row r="13">
          <cell r="C13" t="str">
            <v>202020343</v>
          </cell>
          <cell r="D13">
            <v>202404</v>
          </cell>
          <cell r="E13" t="str">
            <v>陈赵英</v>
          </cell>
          <cell r="F13" t="str">
            <v>440502193509160417</v>
          </cell>
          <cell r="G13" t="str">
            <v>18998230269
18998971592</v>
          </cell>
          <cell r="L13">
            <v>1</v>
          </cell>
          <cell r="M13" t="str">
            <v>3196.77</v>
          </cell>
          <cell r="V13" t="str">
            <v>镇平路11号</v>
          </cell>
          <cell r="W13" t="str">
            <v>卫工2号2幢12房</v>
          </cell>
          <cell r="X13" t="str">
            <v>卫工2号2幢12房</v>
          </cell>
          <cell r="Y13" t="str">
            <v>租私房</v>
          </cell>
          <cell r="Z13" t="str">
            <v>否</v>
          </cell>
        </row>
        <row r="14">
          <cell r="C14" t="str">
            <v>202020335</v>
          </cell>
          <cell r="D14">
            <v>202404</v>
          </cell>
          <cell r="E14" t="str">
            <v>杨煜</v>
          </cell>
          <cell r="F14" t="str">
            <v>445121197809114236</v>
          </cell>
          <cell r="G14">
            <v>13711990575</v>
          </cell>
          <cell r="L14">
            <v>2</v>
          </cell>
          <cell r="M14" t="str">
            <v>2000</v>
          </cell>
          <cell r="V14" t="str">
            <v>西港路78号</v>
          </cell>
          <cell r="W14" t="str">
            <v>玉兰园29幢403</v>
          </cell>
          <cell r="X14" t="str">
            <v>玉兰园29幢403</v>
          </cell>
          <cell r="Y14" t="str">
            <v>租私房</v>
          </cell>
          <cell r="Z14" t="str">
            <v>否</v>
          </cell>
        </row>
        <row r="15">
          <cell r="C15" t="str">
            <v>202020314</v>
          </cell>
          <cell r="D15">
            <v>202403</v>
          </cell>
          <cell r="E15" t="str">
            <v>何添和</v>
          </cell>
          <cell r="F15" t="str">
            <v>440502196607200017</v>
          </cell>
          <cell r="G15">
            <v>13085774833</v>
          </cell>
          <cell r="H15" t="str">
            <v>低保证</v>
          </cell>
          <cell r="I15" t="str">
            <v>何添和</v>
          </cell>
          <cell r="J15" t="str">
            <v>本人</v>
          </cell>
          <cell r="K15" t="str">
            <v>2020.12.01</v>
          </cell>
          <cell r="L15">
            <v>1</v>
          </cell>
          <cell r="M15" t="str">
            <v>900</v>
          </cell>
          <cell r="P15">
            <v>1</v>
          </cell>
          <cell r="Q15" t="str">
            <v>何添和</v>
          </cell>
          <cell r="R15" t="str">
            <v>肢体二级</v>
          </cell>
          <cell r="V15" t="str">
            <v>滨厦园5栋604房</v>
          </cell>
          <cell r="W15" t="str">
            <v>滨厦园5栋604房</v>
          </cell>
          <cell r="X15" t="str">
            <v>滨厦园5栋604房</v>
          </cell>
          <cell r="Y15" t="str">
            <v>租私房</v>
          </cell>
          <cell r="Z15" t="str">
            <v>否</v>
          </cell>
        </row>
        <row r="16">
          <cell r="C16" t="str">
            <v>202020347</v>
          </cell>
          <cell r="D16">
            <v>202405</v>
          </cell>
          <cell r="E16" t="str">
            <v>李鹏辉</v>
          </cell>
          <cell r="F16" t="str">
            <v>440504197003182011</v>
          </cell>
          <cell r="G16" t="str">
            <v>13622583603</v>
          </cell>
          <cell r="H16" t="str">
            <v>低保证</v>
          </cell>
          <cell r="I16" t="str">
            <v>李鹏辉</v>
          </cell>
          <cell r="J16" t="str">
            <v>本人</v>
          </cell>
          <cell r="K16" t="str">
            <v>2018.11.7</v>
          </cell>
          <cell r="L16" t="str">
            <v>1</v>
          </cell>
          <cell r="M16" t="str">
            <v>0</v>
          </cell>
          <cell r="Q16" t="str">
            <v>1</v>
          </cell>
          <cell r="R16" t="str">
            <v>李鹏辉</v>
          </cell>
          <cell r="S16" t="str">
            <v>精神二级</v>
          </cell>
          <cell r="V16" t="str">
            <v>红领巾路46号104房</v>
          </cell>
          <cell r="W16" t="str">
            <v>杏花路南一巷4号202房</v>
          </cell>
          <cell r="X16" t="str">
            <v>杏花路南一巷4号202房</v>
          </cell>
          <cell r="Y16" t="str">
            <v>租私房</v>
          </cell>
          <cell r="Z16" t="str">
            <v>否</v>
          </cell>
        </row>
        <row r="17">
          <cell r="C17" t="str">
            <v>202020306</v>
          </cell>
          <cell r="D17">
            <v>202405</v>
          </cell>
          <cell r="E17" t="str">
            <v>肖丽玫</v>
          </cell>
          <cell r="F17" t="str">
            <v>440509198302010427</v>
          </cell>
          <cell r="G17" t="str">
            <v>15875369936</v>
          </cell>
          <cell r="L17" t="str">
            <v>2</v>
          </cell>
          <cell r="M17" t="str">
            <v>860</v>
          </cell>
          <cell r="V17" t="str">
            <v>北墩林厝巷12号B3幢704房</v>
          </cell>
          <cell r="W17" t="str">
            <v>金珠园24栋404房</v>
          </cell>
          <cell r="X17" t="str">
            <v>金珠园24栋404房</v>
          </cell>
          <cell r="Y17" t="str">
            <v>租私房</v>
          </cell>
          <cell r="Z17" t="str">
            <v>否</v>
          </cell>
        </row>
        <row r="18">
          <cell r="C18" t="str">
            <v>202020323</v>
          </cell>
          <cell r="D18">
            <v>202405</v>
          </cell>
          <cell r="E18" t="str">
            <v>陈燕珊</v>
          </cell>
          <cell r="F18" t="str">
            <v>440505195504011445</v>
          </cell>
          <cell r="G18" t="str">
            <v>13502930206</v>
          </cell>
          <cell r="L18" t="str">
            <v>2</v>
          </cell>
          <cell r="M18" t="str">
            <v>2478.31</v>
          </cell>
          <cell r="V18" t="str">
            <v>翠园5栋604房</v>
          </cell>
          <cell r="W18" t="str">
            <v>长平大厦55号1505房之3</v>
          </cell>
          <cell r="X18" t="str">
            <v>长平大厦55号1505房之3</v>
          </cell>
          <cell r="Y18" t="str">
            <v>租私房</v>
          </cell>
          <cell r="Z18" t="str">
            <v>否</v>
          </cell>
        </row>
        <row r="19">
          <cell r="C19" t="str">
            <v>202120020</v>
          </cell>
          <cell r="D19">
            <v>202406</v>
          </cell>
          <cell r="E19" t="str">
            <v>姚丽娇</v>
          </cell>
          <cell r="F19" t="str">
            <v>440504197205220020</v>
          </cell>
          <cell r="G19" t="str">
            <v>13612400070 /88430465</v>
          </cell>
          <cell r="L19">
            <v>2</v>
          </cell>
          <cell r="M19">
            <v>2873.62</v>
          </cell>
          <cell r="V19" t="str">
            <v>绿茵庄70幢603房</v>
          </cell>
          <cell r="W19" t="str">
            <v>衡山庄西区29幢602房</v>
          </cell>
          <cell r="X19" t="str">
            <v>衡山庄西区29幢602房</v>
          </cell>
          <cell r="Y19" t="str">
            <v>租私房</v>
          </cell>
          <cell r="Z19" t="str">
            <v>否</v>
          </cell>
        </row>
        <row r="20">
          <cell r="C20" t="str">
            <v>202120051</v>
          </cell>
          <cell r="D20">
            <v>202405</v>
          </cell>
          <cell r="E20" t="str">
            <v>蔡洁</v>
          </cell>
          <cell r="F20" t="str">
            <v>440505196912031028</v>
          </cell>
          <cell r="G20">
            <v>13546820908</v>
          </cell>
          <cell r="L20">
            <v>1</v>
          </cell>
          <cell r="M20" t="str">
            <v>1562.33</v>
          </cell>
          <cell r="V20" t="str">
            <v>龙眼路54号604房</v>
          </cell>
          <cell r="W20" t="str">
            <v>龙眼路54号</v>
          </cell>
          <cell r="X20" t="str">
            <v>东方街道54号</v>
          </cell>
          <cell r="Y20" t="str">
            <v>租私房</v>
          </cell>
          <cell r="Z20" t="str">
            <v>否</v>
          </cell>
        </row>
        <row r="21">
          <cell r="C21" t="str">
            <v>202020369</v>
          </cell>
          <cell r="D21">
            <v>202406</v>
          </cell>
          <cell r="E21" t="str">
            <v>郭炎城</v>
          </cell>
          <cell r="F21" t="str">
            <v>440524195103014812</v>
          </cell>
          <cell r="G21" t="str">
            <v>13302713935</v>
          </cell>
          <cell r="L21" t="str">
            <v>3</v>
          </cell>
          <cell r="M21" t="str">
            <v>1175.06</v>
          </cell>
          <cell r="O21" t="str">
            <v>是</v>
          </cell>
          <cell r="V21" t="str">
            <v>镇平路56号</v>
          </cell>
          <cell r="W21" t="str">
            <v>汕樟路113号恒资园2栋601</v>
          </cell>
          <cell r="X21" t="str">
            <v>汕樟路113号恒资园2栋601</v>
          </cell>
          <cell r="Y21" t="str">
            <v>租私房</v>
          </cell>
          <cell r="Z21" t="str">
            <v>否</v>
          </cell>
        </row>
        <row r="22">
          <cell r="C22" t="str">
            <v>202120007</v>
          </cell>
          <cell r="D22">
            <v>202406</v>
          </cell>
          <cell r="E22" t="str">
            <v>黄大庆</v>
          </cell>
          <cell r="F22" t="str">
            <v>440502196908010014</v>
          </cell>
          <cell r="G22" t="str">
            <v>13715992310</v>
          </cell>
          <cell r="L22" t="str">
            <v>4</v>
          </cell>
          <cell r="M22" t="str">
            <v>430</v>
          </cell>
          <cell r="V22" t="str">
            <v>茶园8座104房</v>
          </cell>
          <cell r="W22" t="str">
            <v>茶园8座104房</v>
          </cell>
          <cell r="X22" t="str">
            <v>茶园8座104房</v>
          </cell>
          <cell r="Y22" t="str">
            <v>自有住房</v>
          </cell>
          <cell r="Z22" t="str">
            <v>否</v>
          </cell>
          <cell r="AB22">
            <v>41</v>
          </cell>
          <cell r="AC22">
            <v>10.25</v>
          </cell>
        </row>
        <row r="23">
          <cell r="C23" t="str">
            <v>202120028</v>
          </cell>
          <cell r="D23">
            <v>202406</v>
          </cell>
          <cell r="E23" t="str">
            <v>王焕城</v>
          </cell>
          <cell r="F23" t="str">
            <v>440504196709290415</v>
          </cell>
          <cell r="G23" t="str">
            <v>13924774908</v>
          </cell>
          <cell r="L23" t="str">
            <v>1</v>
          </cell>
          <cell r="M23" t="str">
            <v>1720</v>
          </cell>
          <cell r="V23" t="str">
            <v>红星三座1梯804</v>
          </cell>
          <cell r="W23" t="str">
            <v>长厦新村3栋东门402房</v>
          </cell>
          <cell r="X23" t="str">
            <v>长厦新村3栋东门402房</v>
          </cell>
          <cell r="Y23" t="str">
            <v>租私房</v>
          </cell>
          <cell r="Z23" t="str">
            <v>否</v>
          </cell>
        </row>
        <row r="24">
          <cell r="C24" t="str">
            <v>202120224</v>
          </cell>
          <cell r="D24">
            <v>202408</v>
          </cell>
          <cell r="E24" t="str">
            <v>林文瑞</v>
          </cell>
          <cell r="F24" t="str">
            <v>440502196903230843</v>
          </cell>
          <cell r="G24" t="str">
            <v>13553390713</v>
          </cell>
          <cell r="H24" t="str">
            <v>特困证</v>
          </cell>
          <cell r="I24" t="str">
            <v>林文勇</v>
          </cell>
          <cell r="J24" t="str">
            <v>弟弟</v>
          </cell>
          <cell r="K24" t="str">
            <v>2018.2.1</v>
          </cell>
          <cell r="L24" t="str">
            <v>3</v>
          </cell>
          <cell r="M24" t="str">
            <v>1073.85</v>
          </cell>
          <cell r="V24" t="str">
            <v>北海里10号</v>
          </cell>
          <cell r="W24" t="str">
            <v>广厦新城天竺园15幢306</v>
          </cell>
          <cell r="X24" t="str">
            <v>广厦新城天竺园15幢306</v>
          </cell>
          <cell r="Y24" t="str">
            <v>租私房</v>
          </cell>
          <cell r="Z24" t="str">
            <v>否</v>
          </cell>
        </row>
        <row r="25">
          <cell r="C25" t="str">
            <v>202020363</v>
          </cell>
          <cell r="D25">
            <v>202407</v>
          </cell>
          <cell r="E25" t="str">
            <v>陈国成</v>
          </cell>
          <cell r="F25" t="str">
            <v>440503196005110811</v>
          </cell>
          <cell r="G25" t="str">
            <v>13421881435</v>
          </cell>
          <cell r="L25" t="str">
            <v>1</v>
          </cell>
          <cell r="M25" t="str">
            <v>0</v>
          </cell>
          <cell r="V25" t="str">
            <v>永泰路27号1号门101房</v>
          </cell>
          <cell r="W25" t="str">
            <v>月眉路35号303号房</v>
          </cell>
          <cell r="X25" t="str">
            <v>月眉路35号303号房</v>
          </cell>
          <cell r="Y25" t="str">
            <v>租私房</v>
          </cell>
          <cell r="Z25" t="str">
            <v>否</v>
          </cell>
        </row>
        <row r="26">
          <cell r="C26" t="str">
            <v>202120021</v>
          </cell>
          <cell r="D26">
            <v>202407</v>
          </cell>
          <cell r="E26" t="str">
            <v>王瑞强</v>
          </cell>
          <cell r="F26" t="str">
            <v>440502195003160451</v>
          </cell>
          <cell r="G26" t="str">
            <v>13288030316</v>
          </cell>
          <cell r="L26" t="str">
            <v>1</v>
          </cell>
          <cell r="M26" t="str">
            <v>2576.73</v>
          </cell>
          <cell r="V26" t="str">
            <v>旧公园内街3号三楼</v>
          </cell>
          <cell r="W26" t="str">
            <v>汕樟路61号金樟苑2幢302房</v>
          </cell>
          <cell r="X26" t="str">
            <v>汕樟路61号金樟苑2幢302房</v>
          </cell>
          <cell r="Y26" t="str">
            <v>租私房</v>
          </cell>
          <cell r="Z26" t="str">
            <v>否</v>
          </cell>
        </row>
        <row r="27">
          <cell r="C27" t="str">
            <v>202020304</v>
          </cell>
          <cell r="D27">
            <v>202407</v>
          </cell>
          <cell r="E27" t="str">
            <v>张静娴</v>
          </cell>
          <cell r="F27" t="str">
            <v>440509198210213622</v>
          </cell>
          <cell r="G27" t="str">
            <v>13414066175</v>
          </cell>
          <cell r="L27" t="str">
            <v>5</v>
          </cell>
          <cell r="M27" t="str">
            <v>1384.21</v>
          </cell>
          <cell r="V27" t="str">
            <v>杏花二巷5号404房</v>
          </cell>
          <cell r="W27" t="str">
            <v>潮汕路6号2座1梯401房</v>
          </cell>
          <cell r="X27" t="str">
            <v>潮汕路6号2座1梯401房</v>
          </cell>
          <cell r="Y27" t="str">
            <v>租私房</v>
          </cell>
          <cell r="Z27" t="str">
            <v>否</v>
          </cell>
        </row>
        <row r="28">
          <cell r="C28" t="str">
            <v>202120197</v>
          </cell>
          <cell r="D28">
            <v>202407</v>
          </cell>
          <cell r="E28" t="str">
            <v>蔡雪菲</v>
          </cell>
          <cell r="F28" t="str">
            <v>440502196205230862</v>
          </cell>
          <cell r="G28" t="str">
            <v>13433844251</v>
          </cell>
          <cell r="L28" t="str">
            <v>1</v>
          </cell>
          <cell r="M28" t="str">
            <v>2549.13</v>
          </cell>
          <cell r="V28" t="str">
            <v>月季园19幢705</v>
          </cell>
          <cell r="W28" t="str">
            <v>明珠园18栋703房</v>
          </cell>
          <cell r="X28" t="str">
            <v>月季园19幢705</v>
          </cell>
          <cell r="Y28" t="str">
            <v>租私房</v>
          </cell>
        </row>
        <row r="29">
          <cell r="C29" t="str">
            <v>202120254</v>
          </cell>
          <cell r="D29">
            <v>202408</v>
          </cell>
          <cell r="E29" t="str">
            <v>肖美玉</v>
          </cell>
          <cell r="F29" t="str">
            <v>440503196303260826</v>
          </cell>
          <cell r="G29" t="str">
            <v>88431565/13501400500</v>
          </cell>
          <cell r="L29" t="str">
            <v>1</v>
          </cell>
          <cell r="M29" t="str">
            <v>1967.91</v>
          </cell>
          <cell r="V29" t="str">
            <v>安平路102号1座3号门302房</v>
          </cell>
          <cell r="W29" t="str">
            <v>安平路102号1座3号门302房</v>
          </cell>
          <cell r="X29" t="str">
            <v>安平路102号1座3号门302房</v>
          </cell>
          <cell r="Y29" t="str">
            <v>租私房</v>
          </cell>
        </row>
        <row r="30">
          <cell r="C30" t="str">
            <v>202120183</v>
          </cell>
          <cell r="D30">
            <v>202408</v>
          </cell>
          <cell r="E30" t="str">
            <v>林庆平</v>
          </cell>
          <cell r="F30" t="str">
            <v>440505196009290752</v>
          </cell>
          <cell r="G30" t="str">
            <v>13501596546</v>
          </cell>
          <cell r="L30">
            <v>1</v>
          </cell>
          <cell r="M30" t="str">
            <v>3741.77</v>
          </cell>
          <cell r="V30" t="str">
            <v>榕江路14号环碧花园1幢701房</v>
          </cell>
          <cell r="W30" t="str">
            <v>榕江路14号环碧花园1幢701房</v>
          </cell>
          <cell r="X30" t="str">
            <v>榕江路14号环碧花园1幢701房</v>
          </cell>
          <cell r="Y30" t="str">
            <v>租私房</v>
          </cell>
        </row>
        <row r="31">
          <cell r="C31" t="str">
            <v>202120044</v>
          </cell>
          <cell r="D31">
            <v>202409</v>
          </cell>
          <cell r="E31" t="str">
            <v>刘俊明</v>
          </cell>
          <cell r="F31" t="str">
            <v>440502196102150413</v>
          </cell>
          <cell r="G31">
            <v>13531246707</v>
          </cell>
          <cell r="L31">
            <v>3</v>
          </cell>
          <cell r="M31">
            <v>833.33</v>
          </cell>
          <cell r="V31" t="str">
            <v>金山一横7号</v>
          </cell>
          <cell r="W31" t="str">
            <v>东兴巷二横1号206房</v>
          </cell>
          <cell r="X31" t="str">
            <v>东兴二横7号</v>
          </cell>
          <cell r="Y31" t="str">
            <v>租私房</v>
          </cell>
        </row>
        <row r="32">
          <cell r="C32" t="str">
            <v>202120286</v>
          </cell>
          <cell r="D32">
            <v>202409</v>
          </cell>
          <cell r="E32" t="str">
            <v>马丽君</v>
          </cell>
          <cell r="F32" t="str">
            <v>440502196407010868</v>
          </cell>
          <cell r="G32" t="str">
            <v>13556466682</v>
          </cell>
          <cell r="H32" t="str">
            <v>低保证</v>
          </cell>
          <cell r="I32" t="str">
            <v>陈梓丰</v>
          </cell>
          <cell r="J32" t="str">
            <v>儿子</v>
          </cell>
          <cell r="K32" t="str">
            <v>2017/3/9</v>
          </cell>
          <cell r="L32">
            <v>3</v>
          </cell>
          <cell r="M32" t="str">
            <v>952.34</v>
          </cell>
          <cell r="P32">
            <v>1</v>
          </cell>
          <cell r="Q32" t="str">
            <v>陈梓丰</v>
          </cell>
          <cell r="R32" t="str">
            <v>智力二级</v>
          </cell>
          <cell r="V32" t="str">
            <v>下涂坪三巷8号</v>
          </cell>
          <cell r="W32" t="str">
            <v>龙腾嘉园25幢1203</v>
          </cell>
          <cell r="X32" t="str">
            <v>龙腾嘉园25幢1203</v>
          </cell>
          <cell r="Y32" t="str">
            <v>自有住房、租私房</v>
          </cell>
          <cell r="AB32">
            <v>38.26</v>
          </cell>
          <cell r="AC32">
            <v>12.75</v>
          </cell>
        </row>
        <row r="33">
          <cell r="C33" t="str">
            <v>201820428</v>
          </cell>
          <cell r="D33">
            <v>202409</v>
          </cell>
          <cell r="E33" t="str">
            <v>周广华</v>
          </cell>
          <cell r="F33" t="str">
            <v>440504195307271217</v>
          </cell>
          <cell r="G33">
            <v>15220462277</v>
          </cell>
          <cell r="L33" t="str">
            <v>1</v>
          </cell>
          <cell r="M33" t="str">
            <v>2755.41</v>
          </cell>
          <cell r="V33" t="str">
            <v>金砂路16号701房</v>
          </cell>
          <cell r="W33" t="str">
            <v>椰园22座1梯202房</v>
          </cell>
          <cell r="X33" t="str">
            <v>椰园22座1梯202房</v>
          </cell>
          <cell r="Y33" t="str">
            <v>租私房</v>
          </cell>
        </row>
        <row r="34">
          <cell r="C34" t="str">
            <v>201820098</v>
          </cell>
          <cell r="D34">
            <v>202409</v>
          </cell>
          <cell r="E34" t="str">
            <v>林小英</v>
          </cell>
          <cell r="F34" t="str">
            <v>440503195705060427</v>
          </cell>
          <cell r="G34" t="str">
            <v>13924783522</v>
          </cell>
          <cell r="L34" t="str">
            <v>1</v>
          </cell>
          <cell r="M34" t="str">
            <v>3190.92</v>
          </cell>
          <cell r="V34" t="str">
            <v>仁和街22号三楼</v>
          </cell>
          <cell r="W34" t="str">
            <v>杏花街20号3座103房</v>
          </cell>
          <cell r="X34" t="str">
            <v>杏花街20号3座103房</v>
          </cell>
          <cell r="Y34" t="str">
            <v>租私房</v>
          </cell>
        </row>
        <row r="35">
          <cell r="C35" t="str">
            <v>202120055</v>
          </cell>
          <cell r="D35">
            <v>202409</v>
          </cell>
          <cell r="E35" t="str">
            <v>陈如珊</v>
          </cell>
          <cell r="F35" t="str">
            <v>440503194705191246</v>
          </cell>
          <cell r="G35" t="str">
            <v>1380965949/18023267008</v>
          </cell>
          <cell r="L35">
            <v>1</v>
          </cell>
          <cell r="M35">
            <v>0</v>
          </cell>
          <cell r="V35" t="str">
            <v>汕头市乾太厝内45号</v>
          </cell>
          <cell r="W35" t="str">
            <v>中山路77号3座204</v>
          </cell>
          <cell r="X35" t="str">
            <v>中山路77号3座204</v>
          </cell>
          <cell r="Y35" t="str">
            <v>租私房</v>
          </cell>
        </row>
        <row r="36">
          <cell r="C36" t="str">
            <v>202120121</v>
          </cell>
          <cell r="D36">
            <v>202409</v>
          </cell>
          <cell r="E36" t="str">
            <v>王锐</v>
          </cell>
          <cell r="F36" t="str">
            <v>440502196504061210</v>
          </cell>
          <cell r="G36" t="str">
            <v>13302746340</v>
          </cell>
          <cell r="L36">
            <v>1</v>
          </cell>
          <cell r="M36">
            <v>3678.05</v>
          </cell>
          <cell r="Q36">
            <v>1</v>
          </cell>
          <cell r="R36" t="str">
            <v>王锐</v>
          </cell>
          <cell r="S36" t="str">
            <v>精神二级</v>
          </cell>
          <cell r="V36" t="str">
            <v>光华北路54号32号房</v>
          </cell>
          <cell r="W36" t="str">
            <v>光华北一路七巷15号3楼</v>
          </cell>
          <cell r="X36" t="str">
            <v>光华北一路七巷15号3楼</v>
          </cell>
          <cell r="Y36" t="str">
            <v>租私房</v>
          </cell>
        </row>
        <row r="37">
          <cell r="C37" t="str">
            <v>202120245</v>
          </cell>
          <cell r="D37">
            <v>202409</v>
          </cell>
          <cell r="E37" t="str">
            <v>陈德然</v>
          </cell>
          <cell r="F37" t="str">
            <v>440504196310270850</v>
          </cell>
          <cell r="G37" t="str">
            <v>15018803343</v>
          </cell>
          <cell r="H37" t="str">
            <v>低保证</v>
          </cell>
          <cell r="I37" t="str">
            <v>陈德然</v>
          </cell>
          <cell r="J37" t="str">
            <v>本人</v>
          </cell>
          <cell r="K37" t="str">
            <v>2021/1/13</v>
          </cell>
          <cell r="L37">
            <v>1</v>
          </cell>
          <cell r="M37">
            <v>0</v>
          </cell>
          <cell r="V37" t="str">
            <v>西港路76号1座101房</v>
          </cell>
          <cell r="W37" t="str">
            <v>金砂新门路1直巷1号204</v>
          </cell>
          <cell r="X37" t="str">
            <v>金砂新门路1直巷1号204</v>
          </cell>
          <cell r="Y37" t="str">
            <v>租私房</v>
          </cell>
        </row>
        <row r="38">
          <cell r="C38" t="str">
            <v>202120217</v>
          </cell>
          <cell r="D38">
            <v>202409</v>
          </cell>
          <cell r="E38" t="str">
            <v>林锦玉</v>
          </cell>
          <cell r="F38" t="str">
            <v>440502196302280028</v>
          </cell>
          <cell r="G38" t="str">
            <v>13727650095</v>
          </cell>
          <cell r="L38" t="str">
            <v>1</v>
          </cell>
          <cell r="M38" t="str">
            <v>1364.06</v>
          </cell>
          <cell r="V38" t="str">
            <v>大华路87号5座702房</v>
          </cell>
          <cell r="W38" t="str">
            <v>大华路87号5幢</v>
          </cell>
          <cell r="X38" t="str">
            <v>大华路87号5座702房</v>
          </cell>
          <cell r="Y38" t="str">
            <v>租私房</v>
          </cell>
        </row>
        <row r="39">
          <cell r="C39" t="str">
            <v>202120151</v>
          </cell>
          <cell r="D39">
            <v>202409</v>
          </cell>
          <cell r="E39" t="str">
            <v>陈榕</v>
          </cell>
          <cell r="F39" t="str">
            <v>440508197603290724</v>
          </cell>
          <cell r="G39" t="str">
            <v>13502763191</v>
          </cell>
          <cell r="L39" t="str">
            <v>3</v>
          </cell>
          <cell r="M39" t="str">
            <v>2560.67</v>
          </cell>
          <cell r="P39" t="str">
            <v>1</v>
          </cell>
          <cell r="Q39" t="str">
            <v>陈榕</v>
          </cell>
          <cell r="R39" t="str">
            <v>肢体二级</v>
          </cell>
          <cell r="V39" t="str">
            <v>金陵路17号403房</v>
          </cell>
          <cell r="W39" t="str">
            <v>陵海路16号2座503房</v>
          </cell>
          <cell r="X39" t="str">
            <v>陵海路16号2座503房</v>
          </cell>
          <cell r="Y39" t="str">
            <v>租私房</v>
          </cell>
        </row>
        <row r="40">
          <cell r="C40" t="str">
            <v>202120178</v>
          </cell>
          <cell r="D40">
            <v>202409</v>
          </cell>
          <cell r="E40" t="str">
            <v>陈惠侬</v>
          </cell>
          <cell r="F40" t="str">
            <v>440504197007150025</v>
          </cell>
          <cell r="G40" t="str">
            <v>18929619988</v>
          </cell>
          <cell r="H40" t="str">
            <v>低保证</v>
          </cell>
          <cell r="I40" t="str">
            <v>陈惠依</v>
          </cell>
          <cell r="J40" t="str">
            <v>本人</v>
          </cell>
          <cell r="K40" t="str">
            <v>2021.2.18</v>
          </cell>
          <cell r="L40">
            <v>2</v>
          </cell>
          <cell r="M40">
            <v>665.11</v>
          </cell>
          <cell r="V40" t="str">
            <v>利安路12号2座301房</v>
          </cell>
          <cell r="W40" t="str">
            <v>利安路12号2座301房</v>
          </cell>
          <cell r="X40" t="str">
            <v>利安路12号2座301房</v>
          </cell>
          <cell r="Y40" t="str">
            <v>租私房</v>
          </cell>
        </row>
        <row r="41">
          <cell r="C41" t="str">
            <v>202120230</v>
          </cell>
          <cell r="D41">
            <v>202409</v>
          </cell>
          <cell r="E41" t="str">
            <v>林荣城</v>
          </cell>
          <cell r="F41" t="str">
            <v>440528195211060336</v>
          </cell>
          <cell r="G41">
            <v>13556458744</v>
          </cell>
          <cell r="H41" t="str">
            <v>低保证</v>
          </cell>
          <cell r="I41" t="str">
            <v>林荣城</v>
          </cell>
          <cell r="J41" t="str">
            <v>本人</v>
          </cell>
          <cell r="K41" t="str">
            <v>2023/9/1</v>
          </cell>
          <cell r="L41">
            <v>1</v>
          </cell>
          <cell r="M41" t="str">
            <v>1427.09</v>
          </cell>
          <cell r="V41" t="str">
            <v>黄岗路炽昌居委1号191房</v>
          </cell>
          <cell r="W41" t="str">
            <v>育善街5栋楼下</v>
          </cell>
          <cell r="X41" t="str">
            <v>育善街5栋楼下</v>
          </cell>
          <cell r="Y41" t="str">
            <v>租私房</v>
          </cell>
        </row>
        <row r="42">
          <cell r="C42" t="str">
            <v>201820268</v>
          </cell>
          <cell r="D42">
            <v>202410</v>
          </cell>
          <cell r="E42" t="str">
            <v>陈君英</v>
          </cell>
          <cell r="F42" t="str">
            <v>440502197008050824</v>
          </cell>
          <cell r="G42" t="str">
            <v>13926773239</v>
          </cell>
          <cell r="L42" t="str">
            <v>2</v>
          </cell>
          <cell r="M42" t="str">
            <v>716.29</v>
          </cell>
          <cell r="V42" t="str">
            <v>三让路14号06</v>
          </cell>
          <cell r="W42" t="str">
            <v>浮东东霞三巷1号</v>
          </cell>
          <cell r="X42" t="str">
            <v>浮东东霞三巷1号</v>
          </cell>
          <cell r="Y42" t="str">
            <v>租私房</v>
          </cell>
        </row>
        <row r="43">
          <cell r="C43" t="str">
            <v>201820006</v>
          </cell>
          <cell r="D43">
            <v>202411</v>
          </cell>
          <cell r="E43" t="str">
            <v>林文英</v>
          </cell>
          <cell r="F43" t="str">
            <v>440505196107101468</v>
          </cell>
          <cell r="G43" t="str">
            <v>13692017897</v>
          </cell>
          <cell r="L43" t="str">
            <v>1</v>
          </cell>
          <cell r="M43">
            <v>3104.55</v>
          </cell>
          <cell r="V43" t="str">
            <v>红领巾路8号6座602房</v>
          </cell>
          <cell r="W43" t="str">
            <v>黄岗路11号2座101房</v>
          </cell>
          <cell r="X43" t="str">
            <v>黄岗路11号2座101房</v>
          </cell>
          <cell r="Y43" t="str">
            <v>租私房</v>
          </cell>
        </row>
        <row r="44">
          <cell r="C44" t="str">
            <v>202120245</v>
          </cell>
          <cell r="D44">
            <v>202409</v>
          </cell>
          <cell r="E44" t="str">
            <v>陈德然</v>
          </cell>
          <cell r="F44" t="str">
            <v>440504196310270850</v>
          </cell>
          <cell r="G44" t="str">
            <v>15018803343</v>
          </cell>
          <cell r="H44" t="str">
            <v>低保证</v>
          </cell>
          <cell r="I44" t="str">
            <v>陈德然</v>
          </cell>
          <cell r="J44" t="str">
            <v>本人</v>
          </cell>
          <cell r="K44">
            <v>44227</v>
          </cell>
          <cell r="L44">
            <v>1</v>
          </cell>
          <cell r="M44">
            <v>0</v>
          </cell>
          <cell r="V44" t="str">
            <v>西港路76号1座101房</v>
          </cell>
          <cell r="W44" t="str">
            <v>金砂北门一巷一号204</v>
          </cell>
          <cell r="X44" t="str">
            <v>金砂北门一巷一号204</v>
          </cell>
          <cell r="Y44" t="str">
            <v>租私房</v>
          </cell>
        </row>
        <row r="45">
          <cell r="C45" t="str">
            <v>202120297</v>
          </cell>
          <cell r="D45">
            <v>202410</v>
          </cell>
          <cell r="E45" t="str">
            <v>辛发德</v>
          </cell>
          <cell r="F45" t="str">
            <v>440504197108161217</v>
          </cell>
          <cell r="G45">
            <v>15815028405</v>
          </cell>
          <cell r="L45">
            <v>2</v>
          </cell>
          <cell r="M45">
            <v>2123</v>
          </cell>
          <cell r="V45" t="str">
            <v>黄岗路坪2号</v>
          </cell>
          <cell r="W45" t="str">
            <v>党校路1座2楼303房</v>
          </cell>
          <cell r="X45" t="str">
            <v>党校路1座2楼303房</v>
          </cell>
          <cell r="Y45" t="str">
            <v>租私房</v>
          </cell>
        </row>
        <row r="46">
          <cell r="C46" t="str">
            <v>202120257</v>
          </cell>
          <cell r="D46">
            <v>202410</v>
          </cell>
          <cell r="E46" t="str">
            <v>陈丽英</v>
          </cell>
          <cell r="F46" t="str">
            <v>440502196712160424</v>
          </cell>
          <cell r="G46" t="str">
            <v>13417077140</v>
          </cell>
          <cell r="L46" t="str">
            <v>2</v>
          </cell>
          <cell r="M46">
            <v>1300</v>
          </cell>
          <cell r="V46" t="str">
            <v>三马路尾79号</v>
          </cell>
          <cell r="W46" t="str">
            <v>南兴街24号</v>
          </cell>
          <cell r="X46" t="str">
            <v>南兴街24号</v>
          </cell>
          <cell r="Y46" t="str">
            <v>租私房</v>
          </cell>
        </row>
        <row r="47">
          <cell r="C47" t="str">
            <v>202120240</v>
          </cell>
          <cell r="D47">
            <v>202410</v>
          </cell>
          <cell r="E47" t="str">
            <v>方敏生</v>
          </cell>
          <cell r="F47" t="str">
            <v>440504196308131616</v>
          </cell>
          <cell r="G47">
            <v>15768312569</v>
          </cell>
          <cell r="H47" t="str">
            <v>低保证</v>
          </cell>
          <cell r="I47" t="str">
            <v>方敏生</v>
          </cell>
          <cell r="J47" t="str">
            <v>本人</v>
          </cell>
          <cell r="K47">
            <v>44287</v>
          </cell>
          <cell r="L47">
            <v>1</v>
          </cell>
          <cell r="M47">
            <v>264.75</v>
          </cell>
          <cell r="P47">
            <v>1</v>
          </cell>
          <cell r="Q47" t="str">
            <v>方敏生</v>
          </cell>
          <cell r="R47" t="str">
            <v>肢体二级</v>
          </cell>
          <cell r="V47" t="str">
            <v>联兴里直巷11号506房</v>
          </cell>
          <cell r="W47" t="str">
            <v>金砂乡新厝大路东6巷2号201</v>
          </cell>
          <cell r="X47" t="str">
            <v>金砂乡新厝大路东6巷2号201</v>
          </cell>
          <cell r="Y47" t="str">
            <v>租私房</v>
          </cell>
        </row>
        <row r="48">
          <cell r="C48" t="str">
            <v>202120335</v>
          </cell>
          <cell r="D48">
            <v>202411</v>
          </cell>
          <cell r="E48" t="str">
            <v>林镇城</v>
          </cell>
          <cell r="F48" t="str">
            <v>440502196401300012</v>
          </cell>
          <cell r="G48" t="str">
            <v>13623066456</v>
          </cell>
          <cell r="H48" t="str">
            <v>低保证</v>
          </cell>
          <cell r="I48" t="str">
            <v>林镇城</v>
          </cell>
          <cell r="J48" t="str">
            <v>本人</v>
          </cell>
          <cell r="K48" t="str">
            <v>2019/7/10</v>
          </cell>
          <cell r="L48">
            <v>6</v>
          </cell>
          <cell r="M48">
            <v>0</v>
          </cell>
          <cell r="P48">
            <v>2</v>
          </cell>
          <cell r="Q48" t="str">
            <v>蔡彩兰、林万兴</v>
          </cell>
          <cell r="R48" t="str">
            <v>肢体一级、视力二级</v>
          </cell>
          <cell r="V48" t="str">
            <v>潮安街29号</v>
          </cell>
          <cell r="W48" t="str">
            <v>岐华三十五巷1号</v>
          </cell>
          <cell r="X48" t="str">
            <v>长贵苑安居三区4栋406</v>
          </cell>
          <cell r="Y48" t="str">
            <v>租私房、直管公房</v>
          </cell>
          <cell r="AB48">
            <v>58.87</v>
          </cell>
          <cell r="AC48">
            <v>9.81</v>
          </cell>
        </row>
        <row r="49">
          <cell r="C49" t="str">
            <v>202120292</v>
          </cell>
          <cell r="D49">
            <v>202411</v>
          </cell>
          <cell r="E49" t="str">
            <v>陈俊明</v>
          </cell>
          <cell r="F49" t="str">
            <v>440509196708150412</v>
          </cell>
          <cell r="G49">
            <v>13322707068</v>
          </cell>
          <cell r="L49">
            <v>1</v>
          </cell>
          <cell r="M49" t="str">
            <v>0</v>
          </cell>
          <cell r="P49" t="str">
            <v>1</v>
          </cell>
          <cell r="Q49" t="str">
            <v>陈俊明</v>
          </cell>
          <cell r="R49" t="str">
            <v>肢体二级</v>
          </cell>
          <cell r="V49" t="str">
            <v>白沙里5号106房</v>
          </cell>
          <cell r="W49" t="str">
            <v>金砂新厝大路西座9巷10号3楼</v>
          </cell>
          <cell r="X49" t="str">
            <v>金砂新厝大路西座9巷10号3楼</v>
          </cell>
          <cell r="Y49" t="str">
            <v>租私房</v>
          </cell>
        </row>
        <row r="50">
          <cell r="C50" t="str">
            <v>202120232</v>
          </cell>
          <cell r="D50">
            <v>202411</v>
          </cell>
          <cell r="E50" t="str">
            <v>陈东林</v>
          </cell>
          <cell r="F50" t="str">
            <v>440502195711020038</v>
          </cell>
          <cell r="G50">
            <v>15815016850</v>
          </cell>
          <cell r="L50">
            <v>3</v>
          </cell>
          <cell r="M50">
            <v>2384.29</v>
          </cell>
          <cell r="V50" t="str">
            <v>通津海旁27号之一405房</v>
          </cell>
          <cell r="W50" t="str">
            <v>福长二路6号302房</v>
          </cell>
          <cell r="X50" t="str">
            <v>福长二路6号302房</v>
          </cell>
          <cell r="Y50" t="str">
            <v>租私房</v>
          </cell>
        </row>
        <row r="51">
          <cell r="C51" t="str">
            <v>201820308</v>
          </cell>
          <cell r="D51">
            <v>202411</v>
          </cell>
          <cell r="E51" t="str">
            <v>陈巧兰</v>
          </cell>
          <cell r="F51" t="str">
            <v>440509196310182422</v>
          </cell>
          <cell r="G51">
            <v>13923957056</v>
          </cell>
          <cell r="L51" t="str">
            <v>2</v>
          </cell>
          <cell r="M51">
            <v>250</v>
          </cell>
          <cell r="V51" t="str">
            <v>镇平路56号</v>
          </cell>
          <cell r="W51" t="str">
            <v>长厦村12幢401</v>
          </cell>
          <cell r="X51" t="str">
            <v>长厦村12幢401</v>
          </cell>
          <cell r="Y51" t="str">
            <v>租私房</v>
          </cell>
        </row>
        <row r="52">
          <cell r="C52" t="str">
            <v>202120348</v>
          </cell>
          <cell r="D52">
            <v>202411</v>
          </cell>
          <cell r="E52" t="str">
            <v>黄伟旋</v>
          </cell>
          <cell r="F52" t="str">
            <v>440508197605282621</v>
          </cell>
          <cell r="G52" t="str">
            <v>13676109295/
88299564</v>
          </cell>
          <cell r="L52">
            <v>1</v>
          </cell>
          <cell r="M52">
            <v>2467</v>
          </cell>
          <cell r="V52" t="str">
            <v>花园路6幢603房</v>
          </cell>
          <cell r="W52" t="str">
            <v>志成花园2幢1梯601房</v>
          </cell>
          <cell r="X52" t="str">
            <v>花园路6幢603房</v>
          </cell>
          <cell r="Y52" t="str">
            <v>租私房</v>
          </cell>
        </row>
        <row r="53">
          <cell r="C53" t="str">
            <v>202120225</v>
          </cell>
          <cell r="D53">
            <v>202412</v>
          </cell>
          <cell r="E53" t="str">
            <v>彭永松</v>
          </cell>
          <cell r="F53" t="str">
            <v>440503195012220811</v>
          </cell>
          <cell r="G53" t="str">
            <v>13414022487/13670388905</v>
          </cell>
          <cell r="L53">
            <v>6</v>
          </cell>
          <cell r="M53">
            <v>888.33</v>
          </cell>
          <cell r="V53" t="str">
            <v>永泰路2号</v>
          </cell>
          <cell r="W53" t="str">
            <v>长厦村东十二直13号401</v>
          </cell>
          <cell r="X53" t="str">
            <v>长厦村东十二直13号401</v>
          </cell>
          <cell r="Y53" t="str">
            <v>租私房</v>
          </cell>
        </row>
        <row r="54">
          <cell r="C54" t="str">
            <v>202120058</v>
          </cell>
          <cell r="D54">
            <v>202412</v>
          </cell>
          <cell r="E54" t="str">
            <v>林宋莲</v>
          </cell>
          <cell r="F54" t="str">
            <v>440524197211040646</v>
          </cell>
          <cell r="G54" t="str">
            <v>13425332108</v>
          </cell>
          <cell r="L54">
            <v>4</v>
          </cell>
          <cell r="M54">
            <v>1661.04</v>
          </cell>
          <cell r="V54" t="str">
            <v>龙湖春湖街五巷3号503房</v>
          </cell>
          <cell r="W54" t="str">
            <v>朝阳庄中信公寓9座703房</v>
          </cell>
          <cell r="X54" t="str">
            <v>朝阳庄中信公寓9座703房</v>
          </cell>
          <cell r="Y54" t="str">
            <v>租私房</v>
          </cell>
        </row>
        <row r="55">
          <cell r="C55" t="str">
            <v>202120141</v>
          </cell>
          <cell r="D55">
            <v>202411</v>
          </cell>
          <cell r="E55" t="str">
            <v>陈瑶</v>
          </cell>
          <cell r="F55" t="str">
            <v>445121198212184543</v>
          </cell>
          <cell r="G55" t="str">
            <v>17841675656</v>
          </cell>
          <cell r="H55" t="str">
            <v>低保证</v>
          </cell>
          <cell r="I55" t="str">
            <v>陈瑶</v>
          </cell>
          <cell r="J55" t="str">
            <v>本人</v>
          </cell>
          <cell r="K55" t="str">
            <v>2021.4.1</v>
          </cell>
          <cell r="L55">
            <v>2</v>
          </cell>
          <cell r="M55">
            <v>0</v>
          </cell>
          <cell r="P55">
            <v>1</v>
          </cell>
          <cell r="Q55" t="str">
            <v>陈瑶</v>
          </cell>
          <cell r="R55" t="str">
            <v>听力一级</v>
          </cell>
          <cell r="V55" t="str">
            <v>红领巾路59号2座503房</v>
          </cell>
          <cell r="W55" t="str">
            <v>华坞村大路10号2座202房</v>
          </cell>
          <cell r="X55" t="str">
            <v>华坞村大路10号2座202房</v>
          </cell>
          <cell r="Y55" t="str">
            <v>租私房</v>
          </cell>
        </row>
        <row r="56">
          <cell r="C56" t="str">
            <v>201820134</v>
          </cell>
          <cell r="D56">
            <v>202411</v>
          </cell>
          <cell r="E56" t="str">
            <v>林秀香</v>
          </cell>
          <cell r="F56" t="str">
            <v>440503194211071228</v>
          </cell>
          <cell r="G56" t="str">
            <v>18023283871</v>
          </cell>
          <cell r="L56">
            <v>1</v>
          </cell>
          <cell r="M56">
            <v>2889.94</v>
          </cell>
          <cell r="V56" t="str">
            <v>海平路68号4楼</v>
          </cell>
          <cell r="W56" t="str">
            <v>明茵路下寨16号401房</v>
          </cell>
          <cell r="X56" t="str">
            <v>明茵路下寨16号401房</v>
          </cell>
          <cell r="Y56" t="str">
            <v>租私房</v>
          </cell>
        </row>
        <row r="57">
          <cell r="C57" t="str">
            <v>201820015</v>
          </cell>
          <cell r="D57">
            <v>202412</v>
          </cell>
          <cell r="E57" t="str">
            <v>叶镜波</v>
          </cell>
          <cell r="F57" t="str">
            <v>44050219461101121X</v>
          </cell>
          <cell r="G57" t="str">
            <v>13342762880</v>
          </cell>
          <cell r="L57" t="str">
            <v>1</v>
          </cell>
          <cell r="M57" t="str">
            <v>0</v>
          </cell>
          <cell r="V57" t="str">
            <v>杏花村直巷3号102房</v>
          </cell>
          <cell r="W57" t="str">
            <v>滨厦园24幢403房</v>
          </cell>
          <cell r="X57" t="str">
            <v>滨厦园24幢403房</v>
          </cell>
          <cell r="Y57" t="str">
            <v>租私房</v>
          </cell>
        </row>
        <row r="58">
          <cell r="C58" t="str">
            <v>201820425</v>
          </cell>
          <cell r="D58">
            <v>202412</v>
          </cell>
          <cell r="E58" t="str">
            <v>陈素霞</v>
          </cell>
          <cell r="F58" t="str">
            <v>440507200404211622</v>
          </cell>
          <cell r="G58" t="str">
            <v>15113948837</v>
          </cell>
          <cell r="H58" t="str">
            <v>低保证</v>
          </cell>
          <cell r="I58" t="str">
            <v>陈伟平</v>
          </cell>
          <cell r="J58" t="str">
            <v>父亲</v>
          </cell>
          <cell r="K58" t="str">
            <v>2023.3.30</v>
          </cell>
          <cell r="L58" t="str">
            <v>4</v>
          </cell>
          <cell r="M58" t="str">
            <v>250</v>
          </cell>
          <cell r="Q58" t="str">
            <v>1</v>
          </cell>
          <cell r="R58" t="str">
            <v>陈佩珠</v>
          </cell>
          <cell r="S58" t="str">
            <v>精神三级</v>
          </cell>
          <cell r="V58" t="str">
            <v>万石南和里巷1号之三</v>
          </cell>
          <cell r="W58" t="str">
            <v>吉贝老村五巷二横4号</v>
          </cell>
          <cell r="X58" t="str">
            <v>吉贝老村五巷二横4号</v>
          </cell>
          <cell r="Y58" t="str">
            <v>租私房</v>
          </cell>
        </row>
        <row r="59">
          <cell r="C59" t="str">
            <v>201820052</v>
          </cell>
          <cell r="D59">
            <v>202414</v>
          </cell>
          <cell r="E59" t="str">
            <v>许婵娇</v>
          </cell>
          <cell r="F59" t="str">
            <v>440504196112030047</v>
          </cell>
          <cell r="G59" t="str">
            <v>13612387910</v>
          </cell>
          <cell r="L59" t="str">
            <v>1</v>
          </cell>
          <cell r="M59">
            <v>2006.17</v>
          </cell>
          <cell r="V59" t="str">
            <v>玫瑰园5幢504房</v>
          </cell>
          <cell r="W59" t="str">
            <v>玫瑰园8幢1梯803房</v>
          </cell>
          <cell r="X59" t="str">
            <v>玫瑰园8幢1梯803房</v>
          </cell>
          <cell r="Y59" t="str">
            <v>租私房</v>
          </cell>
        </row>
        <row r="60">
          <cell r="C60" t="str">
            <v>201820017</v>
          </cell>
          <cell r="D60">
            <v>202413</v>
          </cell>
          <cell r="E60" t="str">
            <v>彭智雄</v>
          </cell>
          <cell r="F60" t="str">
            <v>44050319660407041X</v>
          </cell>
          <cell r="G60">
            <v>13623001900</v>
          </cell>
          <cell r="H60" t="str">
            <v>低保证</v>
          </cell>
          <cell r="I60" t="str">
            <v>彭智雄</v>
          </cell>
          <cell r="J60" t="str">
            <v>本人</v>
          </cell>
          <cell r="K60" t="str">
            <v>2024/2/1</v>
          </cell>
          <cell r="L60" t="str">
            <v>1</v>
          </cell>
          <cell r="M60" t="str">
            <v>0</v>
          </cell>
          <cell r="P60" t="str">
            <v>1</v>
          </cell>
          <cell r="Q60" t="str">
            <v>彭智雄</v>
          </cell>
          <cell r="R60" t="str">
            <v>肢体三级</v>
          </cell>
          <cell r="V60" t="str">
            <v>育善街1座2号门506房</v>
          </cell>
          <cell r="W60" t="str">
            <v>光华路5号之第一间楼下</v>
          </cell>
          <cell r="X60" t="str">
            <v>光华路5号之第一间楼下</v>
          </cell>
          <cell r="Y60" t="str">
            <v>租私房</v>
          </cell>
        </row>
        <row r="61">
          <cell r="C61" t="str">
            <v>201820289</v>
          </cell>
          <cell r="D61">
            <v>202413</v>
          </cell>
          <cell r="E61" t="str">
            <v>史豪</v>
          </cell>
          <cell r="F61" t="str">
            <v>440509199309082815</v>
          </cell>
          <cell r="G61" t="str">
            <v>18128107725</v>
          </cell>
          <cell r="L61" t="str">
            <v>4</v>
          </cell>
          <cell r="M61" t="str">
            <v>2244.1</v>
          </cell>
          <cell r="V61" t="str">
            <v>信荣右巷2号3楼</v>
          </cell>
          <cell r="W61" t="str">
            <v>光华北四路17号3楼308房</v>
          </cell>
          <cell r="X61" t="str">
            <v>光华北四路17号3楼308房</v>
          </cell>
          <cell r="Y61" t="str">
            <v>租私房</v>
          </cell>
        </row>
        <row r="62">
          <cell r="C62" t="str">
            <v>201820128</v>
          </cell>
          <cell r="D62">
            <v>202413</v>
          </cell>
          <cell r="E62" t="str">
            <v>林汉强</v>
          </cell>
          <cell r="F62" t="str">
            <v>440504196301060413</v>
          </cell>
          <cell r="G62">
            <v>15019736989</v>
          </cell>
          <cell r="L62" t="str">
            <v>3</v>
          </cell>
          <cell r="M62" t="str">
            <v>362.15</v>
          </cell>
          <cell r="V62" t="str">
            <v>金兴苑18座211房</v>
          </cell>
          <cell r="W62" t="str">
            <v>红星2座703房</v>
          </cell>
          <cell r="X62" t="str">
            <v>红星2座703房</v>
          </cell>
          <cell r="Y62" t="str">
            <v>租私房</v>
          </cell>
        </row>
        <row r="63">
          <cell r="C63" t="str">
            <v>201820523</v>
          </cell>
          <cell r="D63">
            <v>202414</v>
          </cell>
          <cell r="E63" t="str">
            <v>许勉璇</v>
          </cell>
          <cell r="F63" t="str">
            <v>44050819870724492X</v>
          </cell>
          <cell r="G63" t="str">
            <v>13502791183</v>
          </cell>
          <cell r="L63" t="str">
            <v>4</v>
          </cell>
          <cell r="M63" t="str">
            <v>1180</v>
          </cell>
          <cell r="V63" t="str">
            <v>西堤路56号108房</v>
          </cell>
          <cell r="W63" t="str">
            <v>南海横路26号402房</v>
          </cell>
          <cell r="X63" t="str">
            <v>南海横路26号402房</v>
          </cell>
          <cell r="Y63" t="str">
            <v>租私房</v>
          </cell>
        </row>
        <row r="64">
          <cell r="C64" t="str">
            <v>202120283</v>
          </cell>
          <cell r="D64">
            <v>202413</v>
          </cell>
          <cell r="E64" t="str">
            <v>姚丹容</v>
          </cell>
          <cell r="F64" t="str">
            <v>440508198408073323</v>
          </cell>
          <cell r="G64" t="str">
            <v>13750482000</v>
          </cell>
          <cell r="H64" t="str">
            <v>低保证</v>
          </cell>
          <cell r="I64" t="str">
            <v>林惜珠</v>
          </cell>
          <cell r="J64" t="str">
            <v>母亲</v>
          </cell>
          <cell r="K64" t="str">
            <v>2024/6/3</v>
          </cell>
          <cell r="L64" t="str">
            <v>2</v>
          </cell>
          <cell r="M64" t="str">
            <v>350</v>
          </cell>
          <cell r="V64" t="str">
            <v>同兴街88号</v>
          </cell>
          <cell r="W64" t="str">
            <v>华坞路20号803号房</v>
          </cell>
          <cell r="X64" t="str">
            <v>华坞路20号803号房</v>
          </cell>
          <cell r="Y64" t="str">
            <v>租私房</v>
          </cell>
        </row>
        <row r="65">
          <cell r="C65" t="str">
            <v>201820283</v>
          </cell>
          <cell r="D65">
            <v>202413</v>
          </cell>
          <cell r="E65" t="str">
            <v>叶克华</v>
          </cell>
          <cell r="F65" t="str">
            <v>440503196501180819</v>
          </cell>
          <cell r="G65" t="str">
            <v>13902738664</v>
          </cell>
          <cell r="L65" t="str">
            <v>3</v>
          </cell>
          <cell r="M65">
            <v>1313.23</v>
          </cell>
          <cell r="V65" t="str">
            <v>金陵路北段东13号404房</v>
          </cell>
          <cell r="W65" t="str">
            <v>金美街3号101房</v>
          </cell>
          <cell r="X65" t="str">
            <v>金美街3号101房</v>
          </cell>
          <cell r="Y65" t="str">
            <v>租私房</v>
          </cell>
        </row>
        <row r="66">
          <cell r="C66" t="str">
            <v>201820354</v>
          </cell>
          <cell r="D66">
            <v>202413</v>
          </cell>
          <cell r="E66" t="str">
            <v>陈燕君</v>
          </cell>
          <cell r="F66" t="str">
            <v>440508197710252643</v>
          </cell>
          <cell r="G66" t="str">
            <v>88456913/19830233063</v>
          </cell>
          <cell r="L66" t="str">
            <v>2</v>
          </cell>
          <cell r="M66" t="str">
            <v>2260</v>
          </cell>
          <cell r="V66" t="str">
            <v>中山路34号504房</v>
          </cell>
          <cell r="W66" t="str">
            <v>明烟路一横13号南幢302房</v>
          </cell>
          <cell r="X66" t="str">
            <v>明烟路一横13号南幢302房</v>
          </cell>
          <cell r="Y66" t="str">
            <v>租私房</v>
          </cell>
        </row>
        <row r="67">
          <cell r="C67" t="str">
            <v>201820034</v>
          </cell>
          <cell r="D67">
            <v>202413</v>
          </cell>
          <cell r="E67" t="str">
            <v>杨惠珍</v>
          </cell>
          <cell r="F67" t="str">
            <v>440504196307141222</v>
          </cell>
          <cell r="G67" t="str">
            <v>13546818814</v>
          </cell>
          <cell r="L67" t="str">
            <v>1</v>
          </cell>
          <cell r="M67" t="str">
            <v>3121.38</v>
          </cell>
          <cell r="V67" t="str">
            <v>黄岗路坪西2座217房</v>
          </cell>
          <cell r="W67" t="str">
            <v>石榴园17幢302房</v>
          </cell>
          <cell r="X67" t="str">
            <v>龙腾家园22幢1104</v>
          </cell>
          <cell r="Y67" t="str">
            <v>租私房</v>
          </cell>
        </row>
        <row r="68">
          <cell r="C68" t="str">
            <v>201820160</v>
          </cell>
          <cell r="D68">
            <v>202414</v>
          </cell>
          <cell r="E68" t="str">
            <v>陈淑平</v>
          </cell>
          <cell r="F68" t="str">
            <v>440520196206224547</v>
          </cell>
          <cell r="G68" t="str">
            <v>15914794628</v>
          </cell>
          <cell r="L68" t="str">
            <v>4</v>
          </cell>
          <cell r="M68" t="str">
            <v>2836.16</v>
          </cell>
          <cell r="P68" t="str">
            <v>1</v>
          </cell>
          <cell r="Q68" t="str">
            <v>陈淑平</v>
          </cell>
          <cell r="R68" t="str">
            <v>扫描不出来</v>
          </cell>
          <cell r="V68" t="str">
            <v>集成里2号306房</v>
          </cell>
          <cell r="W68" t="str">
            <v>八合里4幢304房</v>
          </cell>
          <cell r="X68" t="str">
            <v>八合里4幢304房</v>
          </cell>
          <cell r="Y68" t="str">
            <v>租私房</v>
          </cell>
        </row>
        <row r="69">
          <cell r="C69" t="str">
            <v>201820218</v>
          </cell>
          <cell r="D69">
            <v>202414</v>
          </cell>
          <cell r="E69" t="str">
            <v>郑静铭</v>
          </cell>
          <cell r="F69" t="str">
            <v>440509197606130415</v>
          </cell>
          <cell r="G69" t="str">
            <v>18923940677</v>
          </cell>
          <cell r="H69" t="str">
            <v>低保证</v>
          </cell>
          <cell r="I69" t="str">
            <v>郑成桂</v>
          </cell>
          <cell r="J69" t="str">
            <v>父亲</v>
          </cell>
          <cell r="K69" t="str">
            <v>2017/3/9</v>
          </cell>
          <cell r="L69" t="str">
            <v>2</v>
          </cell>
          <cell r="M69" t="str">
            <v>0</v>
          </cell>
          <cell r="V69" t="str">
            <v>居平路15号2楼</v>
          </cell>
          <cell r="W69" t="str">
            <v>万胜小区1幢2梯606房</v>
          </cell>
          <cell r="X69" t="str">
            <v>万胜小区1幢2梯606房</v>
          </cell>
          <cell r="Y69" t="str">
            <v>租私房</v>
          </cell>
        </row>
        <row r="70">
          <cell r="C70" t="str">
            <v>202120302</v>
          </cell>
          <cell r="D70">
            <v>202413</v>
          </cell>
          <cell r="E70" t="str">
            <v>黄晓妮</v>
          </cell>
          <cell r="F70" t="str">
            <v>445102198412246340</v>
          </cell>
          <cell r="G70" t="str">
            <v>13411976707</v>
          </cell>
          <cell r="L70">
            <v>2</v>
          </cell>
          <cell r="M70">
            <v>1250</v>
          </cell>
          <cell r="V70" t="str">
            <v>新兴路5号共兴园6幢701房</v>
          </cell>
          <cell r="W70" t="str">
            <v>平西1街15号2梯504、平东1街21号1梯404房</v>
          </cell>
          <cell r="X70" t="str">
            <v>平西1街15号2梯504房</v>
          </cell>
          <cell r="Y70" t="str">
            <v>租私房</v>
          </cell>
        </row>
        <row r="71">
          <cell r="C71" t="str">
            <v>202120359</v>
          </cell>
          <cell r="D71">
            <v>202414</v>
          </cell>
          <cell r="E71" t="str">
            <v>陈得花</v>
          </cell>
          <cell r="F71" t="str">
            <v>440511197305050421</v>
          </cell>
          <cell r="G71">
            <v>15913922587</v>
          </cell>
          <cell r="L71">
            <v>4</v>
          </cell>
          <cell r="M71">
            <v>1485</v>
          </cell>
          <cell r="V71" t="str">
            <v>新兴路27号华兴园9幢203房</v>
          </cell>
          <cell r="W71" t="str">
            <v>共和路27号74房</v>
          </cell>
          <cell r="X71" t="str">
            <v>共和路27号74房</v>
          </cell>
          <cell r="Y71" t="str">
            <v>租私房</v>
          </cell>
        </row>
        <row r="72">
          <cell r="C72" t="str">
            <v>201820187</v>
          </cell>
          <cell r="D72">
            <v>202414</v>
          </cell>
          <cell r="E72" t="str">
            <v>陈舜贞</v>
          </cell>
          <cell r="F72" t="str">
            <v>440504196210122025</v>
          </cell>
          <cell r="G72" t="str">
            <v>13138589677</v>
          </cell>
          <cell r="L72" t="str">
            <v>3</v>
          </cell>
          <cell r="M72" t="str">
            <v>2823.44</v>
          </cell>
          <cell r="V72" t="str">
            <v>红领巾路33号5座103房</v>
          </cell>
          <cell r="W72" t="str">
            <v>新厝大路东三巷4号202房</v>
          </cell>
          <cell r="X72" t="str">
            <v>新厝大路东三巷4号202房</v>
          </cell>
          <cell r="Y72" t="str">
            <v>租私房</v>
          </cell>
        </row>
        <row r="73">
          <cell r="C73" t="str">
            <v>202120301</v>
          </cell>
          <cell r="D73">
            <v>202414</v>
          </cell>
          <cell r="E73" t="str">
            <v>郑和树</v>
          </cell>
          <cell r="F73" t="str">
            <v>440503196910170013</v>
          </cell>
          <cell r="G73" t="str">
            <v>13692081133</v>
          </cell>
          <cell r="L73" t="str">
            <v>2</v>
          </cell>
          <cell r="M73" t="str">
            <v>1720</v>
          </cell>
          <cell r="V73" t="str">
            <v>卫工路2号2座703房</v>
          </cell>
          <cell r="W73" t="str">
            <v>石炮台34号</v>
          </cell>
          <cell r="X73" t="str">
            <v>石炮台34号</v>
          </cell>
          <cell r="Y73" t="str">
            <v>租私房</v>
          </cell>
        </row>
        <row r="74">
          <cell r="C74" t="str">
            <v>201820566</v>
          </cell>
          <cell r="D74">
            <v>202414</v>
          </cell>
          <cell r="E74" t="str">
            <v>陈鸿德</v>
          </cell>
          <cell r="F74" t="str">
            <v>44050419550918041X</v>
          </cell>
          <cell r="G74" t="str">
            <v>13715983982</v>
          </cell>
          <cell r="H74" t="str">
            <v>低保证</v>
          </cell>
          <cell r="I74" t="str">
            <v>陈鸿德</v>
          </cell>
          <cell r="J74" t="str">
            <v>本人</v>
          </cell>
          <cell r="K74">
            <v>45293</v>
          </cell>
          <cell r="L74">
            <v>1</v>
          </cell>
          <cell r="M74" t="str">
            <v>950</v>
          </cell>
          <cell r="V74" t="str">
            <v>芙蓉园14幢307房</v>
          </cell>
          <cell r="W74" t="str">
            <v>蛇针路1巷2号</v>
          </cell>
          <cell r="X74" t="str">
            <v>蛇针路2巷1号202房</v>
          </cell>
          <cell r="Y74" t="str">
            <v>租私房</v>
          </cell>
        </row>
        <row r="75">
          <cell r="C75" t="str">
            <v>201820300</v>
          </cell>
          <cell r="D75">
            <v>202414</v>
          </cell>
          <cell r="E75" t="str">
            <v>陈海庆</v>
          </cell>
          <cell r="F75" t="str">
            <v>44050019581111141X</v>
          </cell>
          <cell r="G75" t="str">
            <v>13670508692</v>
          </cell>
          <cell r="L75">
            <v>1</v>
          </cell>
          <cell r="M75" t="str">
            <v>241.48</v>
          </cell>
          <cell r="V75" t="str">
            <v>海棠园20幢103房</v>
          </cell>
          <cell r="W75" t="str">
            <v>海棠园20幢103房</v>
          </cell>
          <cell r="X75" t="str">
            <v>海棠园20幢103房</v>
          </cell>
          <cell r="Y75" t="str">
            <v>租私房</v>
          </cell>
        </row>
        <row r="76">
          <cell r="C76" t="str">
            <v>202120041</v>
          </cell>
          <cell r="D76">
            <v>202414</v>
          </cell>
          <cell r="E76" t="str">
            <v>马钟华</v>
          </cell>
          <cell r="F76" t="str">
            <v>440509198911272836</v>
          </cell>
          <cell r="G76" t="str">
            <v>17818501578</v>
          </cell>
          <cell r="H76" t="str">
            <v>低保证</v>
          </cell>
          <cell r="I76" t="str">
            <v>马汉奎</v>
          </cell>
          <cell r="J76" t="str">
            <v>父亲</v>
          </cell>
          <cell r="K76" t="str">
            <v>2023/8/8</v>
          </cell>
          <cell r="L76">
            <v>4</v>
          </cell>
          <cell r="M76">
            <v>1380</v>
          </cell>
          <cell r="P76">
            <v>1</v>
          </cell>
          <cell r="Q76" t="str">
            <v>马汉奎</v>
          </cell>
          <cell r="R76" t="str">
            <v>肢体二级</v>
          </cell>
          <cell r="S76">
            <v>1</v>
          </cell>
          <cell r="T76" t="str">
            <v>郑丽君</v>
          </cell>
          <cell r="U76" t="str">
            <v>糖尿病</v>
          </cell>
          <cell r="V76" t="str">
            <v>通津海旁28号</v>
          </cell>
          <cell r="W76" t="str">
            <v>新乡大宗前十三直巷十三号201</v>
          </cell>
          <cell r="X76" t="str">
            <v>新乡大宗前十三直巷十三号201</v>
          </cell>
          <cell r="Y76" t="str">
            <v>租私房</v>
          </cell>
        </row>
        <row r="77">
          <cell r="C77" t="str">
            <v>202120367</v>
          </cell>
          <cell r="D77">
            <v>202414</v>
          </cell>
          <cell r="E77" t="str">
            <v>韦秀英</v>
          </cell>
          <cell r="F77" t="str">
            <v>440504196511220841</v>
          </cell>
          <cell r="G77" t="str">
            <v>13670369778</v>
          </cell>
          <cell r="L77">
            <v>1</v>
          </cell>
          <cell r="M77" t="str">
            <v>1598.63</v>
          </cell>
          <cell r="V77" t="str">
            <v>翠园23幢203房</v>
          </cell>
          <cell r="W77" t="str">
            <v>翠园23幢203房</v>
          </cell>
          <cell r="X77" t="str">
            <v>翠园23幢203房</v>
          </cell>
          <cell r="Y77" t="str">
            <v>租私房</v>
          </cell>
        </row>
        <row r="78">
          <cell r="C78" t="str">
            <v>202120282</v>
          </cell>
          <cell r="D78">
            <v>202414</v>
          </cell>
          <cell r="E78" t="str">
            <v>张碧华</v>
          </cell>
          <cell r="F78" t="str">
            <v>445202195107237722</v>
          </cell>
          <cell r="G78" t="str">
            <v>18923939687</v>
          </cell>
          <cell r="L78">
            <v>1</v>
          </cell>
          <cell r="M78" t="str">
            <v>2303.52</v>
          </cell>
          <cell r="V78" t="str">
            <v>福合沟旁17号2楼</v>
          </cell>
          <cell r="W78" t="str">
            <v>华新城振华园23栋102房</v>
          </cell>
          <cell r="X78" t="str">
            <v>华新城振华园23栋102房</v>
          </cell>
          <cell r="Y78" t="str">
            <v>租私房</v>
          </cell>
        </row>
        <row r="79">
          <cell r="C79" t="str">
            <v>201820241</v>
          </cell>
          <cell r="D79">
            <v>202414</v>
          </cell>
          <cell r="E79" t="str">
            <v>刘毅英</v>
          </cell>
          <cell r="F79" t="str">
            <v>440504195407130825</v>
          </cell>
          <cell r="G79" t="str">
            <v>13546829235</v>
          </cell>
          <cell r="L79">
            <v>1</v>
          </cell>
          <cell r="M79" t="str">
            <v>3191.37</v>
          </cell>
          <cell r="V79" t="str">
            <v>福长二路11号402房</v>
          </cell>
          <cell r="W79" t="str">
            <v>福长二路11号402房</v>
          </cell>
          <cell r="X79" t="str">
            <v>福长二路11号402房</v>
          </cell>
          <cell r="Y79" t="str">
            <v>租私房</v>
          </cell>
        </row>
        <row r="80">
          <cell r="C80" t="str">
            <v>202120276</v>
          </cell>
          <cell r="D80">
            <v>202414</v>
          </cell>
          <cell r="E80" t="str">
            <v>李丽荣</v>
          </cell>
          <cell r="F80" t="str">
            <v>440504195505101235</v>
          </cell>
          <cell r="G80" t="str">
            <v>13670452892</v>
          </cell>
          <cell r="H80" t="str">
            <v>低保证</v>
          </cell>
          <cell r="I80" t="str">
            <v>李丽荣</v>
          </cell>
          <cell r="J80" t="str">
            <v>本人</v>
          </cell>
          <cell r="K80">
            <v>45170</v>
          </cell>
          <cell r="L80">
            <v>4</v>
          </cell>
          <cell r="M80">
            <v>860</v>
          </cell>
          <cell r="V80" t="str">
            <v>炽昌居委1号015</v>
          </cell>
          <cell r="W80" t="str">
            <v>黄岗路坪东14幢1.2幢202号</v>
          </cell>
          <cell r="X80" t="str">
            <v>黄岗路坪西3巷13号</v>
          </cell>
          <cell r="Y80" t="str">
            <v>租私房</v>
          </cell>
        </row>
        <row r="81">
          <cell r="C81" t="str">
            <v>201820459</v>
          </cell>
          <cell r="D81">
            <v>202414</v>
          </cell>
          <cell r="E81" t="str">
            <v>林游辉</v>
          </cell>
          <cell r="F81" t="str">
            <v>440503197008260414</v>
          </cell>
          <cell r="G81" t="str">
            <v>13192376813</v>
          </cell>
          <cell r="L81" t="str">
            <v>5</v>
          </cell>
          <cell r="M81">
            <v>930</v>
          </cell>
          <cell r="V81" t="str">
            <v>打锡一巷8号全座</v>
          </cell>
          <cell r="W81" t="str">
            <v>金山外街海旁2幢2号门415号</v>
          </cell>
          <cell r="X81" t="str">
            <v>金山外街海旁2幢2号门415号</v>
          </cell>
          <cell r="Y81" t="str">
            <v>租私房</v>
          </cell>
        </row>
        <row r="82">
          <cell r="C82" t="str">
            <v>202120349</v>
          </cell>
          <cell r="D82">
            <v>202414</v>
          </cell>
          <cell r="E82" t="str">
            <v>陈新光</v>
          </cell>
          <cell r="F82" t="str">
            <v>440502196103180411</v>
          </cell>
          <cell r="G82" t="str">
            <v>13726506108</v>
          </cell>
          <cell r="L82">
            <v>3</v>
          </cell>
          <cell r="M82">
            <v>1964.42</v>
          </cell>
          <cell r="V82" t="str">
            <v>镇平路3号</v>
          </cell>
          <cell r="W82" t="str">
            <v>寿山里12栋103房</v>
          </cell>
          <cell r="X82" t="str">
            <v>寿山里12栋103房</v>
          </cell>
          <cell r="Y82" t="str">
            <v>租私房</v>
          </cell>
        </row>
        <row r="83">
          <cell r="C83" t="str">
            <v>201820228</v>
          </cell>
          <cell r="D83">
            <v>202414</v>
          </cell>
          <cell r="E83" t="str">
            <v>胡跃鸿</v>
          </cell>
          <cell r="F83" t="str">
            <v>440502196008290014</v>
          </cell>
          <cell r="G83" t="str">
            <v>13172501987</v>
          </cell>
          <cell r="L83" t="str">
            <v>2</v>
          </cell>
          <cell r="M83">
            <v>695.5</v>
          </cell>
          <cell r="V83" t="str">
            <v>新乡田下一直3号5楼</v>
          </cell>
          <cell r="W83" t="str">
            <v>新乡田下一直3号5楼</v>
          </cell>
          <cell r="X83" t="str">
            <v>新乡田下一直3号5楼</v>
          </cell>
          <cell r="Y83" t="str">
            <v>租私房</v>
          </cell>
        </row>
        <row r="84">
          <cell r="C84" t="str">
            <v>201820083</v>
          </cell>
          <cell r="D84">
            <v>202415</v>
          </cell>
          <cell r="E84" t="str">
            <v>纪志忠</v>
          </cell>
          <cell r="F84" t="str">
            <v>440502196311110899</v>
          </cell>
          <cell r="G84" t="str">
            <v>15915595235</v>
          </cell>
          <cell r="L84">
            <v>4</v>
          </cell>
          <cell r="M84">
            <v>1823.76</v>
          </cell>
          <cell r="V84" t="str">
            <v>南兴巷11号</v>
          </cell>
          <cell r="W84" t="str">
            <v>荣隆苑13栋410房</v>
          </cell>
          <cell r="X84" t="str">
            <v>荣隆苑13栋410房</v>
          </cell>
          <cell r="Y84" t="str">
            <v>租私房</v>
          </cell>
        </row>
        <row r="85">
          <cell r="C85" t="str">
            <v>202120160</v>
          </cell>
          <cell r="D85">
            <v>202414</v>
          </cell>
          <cell r="E85" t="str">
            <v>叶丽芸</v>
          </cell>
          <cell r="F85" t="str">
            <v>440520196801290928</v>
          </cell>
          <cell r="G85" t="str">
            <v>13376796060/13802714109</v>
          </cell>
          <cell r="H85" t="str">
            <v>低保证</v>
          </cell>
          <cell r="I85" t="str">
            <v>赵鹏越</v>
          </cell>
          <cell r="J85" t="str">
            <v>儿子</v>
          </cell>
          <cell r="K85" t="str">
            <v>2017.03.17</v>
          </cell>
          <cell r="L85">
            <v>3</v>
          </cell>
          <cell r="M85">
            <v>660.08</v>
          </cell>
          <cell r="Q85">
            <v>2</v>
          </cell>
          <cell r="R85" t="str">
            <v>赵鹏越
赵向忠</v>
          </cell>
          <cell r="S85" t="str">
            <v>精神一级
肢体二级</v>
          </cell>
          <cell r="V85" t="str">
            <v>红荔园30幢203房</v>
          </cell>
          <cell r="W85" t="str">
            <v>浮东村东霞街1巷2号1101室</v>
          </cell>
          <cell r="X85" t="str">
            <v>浮东村东霞街1巷2号1101室</v>
          </cell>
          <cell r="Y85" t="str">
            <v>租私房</v>
          </cell>
        </row>
        <row r="86">
          <cell r="C86" t="str">
            <v>202120392</v>
          </cell>
          <cell r="D86">
            <v>202414</v>
          </cell>
          <cell r="E86" t="str">
            <v>张峰</v>
          </cell>
          <cell r="F86" t="str">
            <v>440508198706051413</v>
          </cell>
          <cell r="G86">
            <v>13612323954</v>
          </cell>
          <cell r="H86" t="str">
            <v>低保证</v>
          </cell>
          <cell r="I86" t="str">
            <v>张庆诚</v>
          </cell>
          <cell r="J86" t="str">
            <v>父亲</v>
          </cell>
          <cell r="L86">
            <v>3</v>
          </cell>
          <cell r="M86">
            <v>1145.42</v>
          </cell>
          <cell r="V86" t="str">
            <v>新兴路27号华兴园4栋201</v>
          </cell>
          <cell r="W86" t="str">
            <v>共和路25号402房</v>
          </cell>
          <cell r="X86" t="str">
            <v>共和路25号402房</v>
          </cell>
          <cell r="Y86" t="str">
            <v>租私房</v>
          </cell>
        </row>
        <row r="87">
          <cell r="C87" t="str">
            <v>201820147</v>
          </cell>
          <cell r="D87">
            <v>202414</v>
          </cell>
          <cell r="E87" t="str">
            <v>杨芝艳</v>
          </cell>
          <cell r="F87" t="str">
            <v>440504197310050828</v>
          </cell>
          <cell r="G87" t="str">
            <v>13825880466</v>
          </cell>
          <cell r="L87">
            <v>2</v>
          </cell>
          <cell r="M87">
            <v>1269.03</v>
          </cell>
          <cell r="V87" t="str">
            <v>牡丹园2幢204房</v>
          </cell>
          <cell r="W87" t="str">
            <v>陈厝合光和街10巷18号302房</v>
          </cell>
          <cell r="X87" t="str">
            <v>桂花园5幢504</v>
          </cell>
          <cell r="Y87" t="str">
            <v>租私房</v>
          </cell>
        </row>
        <row r="88">
          <cell r="C88" t="str">
            <v>201820424</v>
          </cell>
          <cell r="D88">
            <v>202415</v>
          </cell>
          <cell r="E88" t="str">
            <v>林英琴</v>
          </cell>
          <cell r="F88" t="str">
            <v>440500196405061423</v>
          </cell>
          <cell r="G88" t="str">
            <v>13531218940</v>
          </cell>
          <cell r="H88" t="str">
            <v>低保证</v>
          </cell>
          <cell r="I88" t="str">
            <v>林英琴</v>
          </cell>
          <cell r="J88" t="str">
            <v>本人</v>
          </cell>
          <cell r="K88" t="str">
            <v>2020.7.27</v>
          </cell>
          <cell r="L88" t="str">
            <v>2</v>
          </cell>
          <cell r="M88" t="str">
            <v>450</v>
          </cell>
          <cell r="V88" t="str">
            <v>汕头市永泰路2号</v>
          </cell>
          <cell r="W88" t="str">
            <v>永平路72号联升花园8栋5梯518</v>
          </cell>
          <cell r="X88" t="str">
            <v>永平路72号联升花园8栋5梯518</v>
          </cell>
          <cell r="Y88" t="str">
            <v>租私房</v>
          </cell>
        </row>
        <row r="89">
          <cell r="C89" t="str">
            <v>201820066</v>
          </cell>
          <cell r="D89">
            <v>202416</v>
          </cell>
          <cell r="E89" t="str">
            <v>苏惜枝</v>
          </cell>
          <cell r="F89" t="str">
            <v>440520197012132681</v>
          </cell>
          <cell r="G89" t="str">
            <v>15307546477</v>
          </cell>
          <cell r="L89" t="str">
            <v>2</v>
          </cell>
          <cell r="M89" t="str">
            <v>1000</v>
          </cell>
          <cell r="V89" t="str">
            <v>海墘内街3号611房</v>
          </cell>
          <cell r="W89" t="str">
            <v>红领巾路36号404房</v>
          </cell>
          <cell r="X89" t="str">
            <v>红领巾路36号404房</v>
          </cell>
          <cell r="Y89" t="str">
            <v>租私房</v>
          </cell>
        </row>
        <row r="90">
          <cell r="C90" t="str">
            <v>202120379</v>
          </cell>
          <cell r="D90">
            <v>202414</v>
          </cell>
          <cell r="E90" t="str">
            <v>刘丽卿</v>
          </cell>
          <cell r="F90" t="str">
            <v>440502195702010823</v>
          </cell>
          <cell r="G90">
            <v>13322778843</v>
          </cell>
          <cell r="L90" t="str">
            <v>2</v>
          </cell>
          <cell r="M90">
            <v>2471.92</v>
          </cell>
          <cell r="V90" t="str">
            <v>升平区振球右巷21号</v>
          </cell>
          <cell r="W90" t="str">
            <v>长厦新村一栋东梯501房</v>
          </cell>
          <cell r="X90" t="str">
            <v>长厦新村一栋东梯501房</v>
          </cell>
          <cell r="Y90" t="str">
            <v>租私房</v>
          </cell>
        </row>
        <row r="91">
          <cell r="C91" t="str">
            <v>201820223</v>
          </cell>
          <cell r="D91">
            <v>202416</v>
          </cell>
          <cell r="E91" t="str">
            <v>曾丽君</v>
          </cell>
          <cell r="F91" t="str">
            <v>440509197911093622</v>
          </cell>
          <cell r="G91" t="str">
            <v>13536887789</v>
          </cell>
          <cell r="L91" t="str">
            <v>2</v>
          </cell>
          <cell r="M91" t="str">
            <v>1000</v>
          </cell>
          <cell r="V91" t="str">
            <v>汇翠时代花园十四幢802房</v>
          </cell>
          <cell r="W91" t="str">
            <v>华馨花园4栋610房</v>
          </cell>
          <cell r="X91" t="str">
            <v>华馨花园4栋610房</v>
          </cell>
          <cell r="Y91" t="str">
            <v>租私房</v>
          </cell>
        </row>
        <row r="92">
          <cell r="C92" t="str">
            <v>201820411</v>
          </cell>
          <cell r="D92">
            <v>202417</v>
          </cell>
          <cell r="E92" t="str">
            <v>蔡春好</v>
          </cell>
          <cell r="F92" t="str">
            <v>440504195703112015</v>
          </cell>
          <cell r="G92" t="str">
            <v>13539698532</v>
          </cell>
          <cell r="L92" t="str">
            <v>2</v>
          </cell>
          <cell r="M92" t="str">
            <v>969.12</v>
          </cell>
          <cell r="V92" t="str">
            <v>红领巾路25号三座202房</v>
          </cell>
          <cell r="W92" t="str">
            <v>金砂街东门东座32巷14号</v>
          </cell>
          <cell r="X92" t="str">
            <v>金砂街东门东座32巷14号</v>
          </cell>
          <cell r="Y92" t="str">
            <v>租私房</v>
          </cell>
        </row>
        <row r="93">
          <cell r="C93" t="str">
            <v>201820333</v>
          </cell>
          <cell r="D93">
            <v>202415</v>
          </cell>
          <cell r="E93" t="str">
            <v>陈生文</v>
          </cell>
          <cell r="F93" t="str">
            <v>445224197208241234</v>
          </cell>
          <cell r="G93" t="str">
            <v>15992292522</v>
          </cell>
          <cell r="L93" t="str">
            <v>4</v>
          </cell>
          <cell r="M93" t="str">
            <v>1630</v>
          </cell>
          <cell r="V93" t="str">
            <v>华坞新村2座305房</v>
          </cell>
          <cell r="W93" t="str">
            <v>华坞新村14号2座503房</v>
          </cell>
          <cell r="X93" t="str">
            <v>华坞新村14号2座503房</v>
          </cell>
          <cell r="Y93" t="str">
            <v>租私房</v>
          </cell>
        </row>
        <row r="94">
          <cell r="C94" t="str">
            <v>201820250</v>
          </cell>
          <cell r="D94">
            <v>202416</v>
          </cell>
          <cell r="E94" t="str">
            <v>蔡汉荣</v>
          </cell>
          <cell r="F94" t="str">
            <v>440502194108071215</v>
          </cell>
          <cell r="G94" t="str">
            <v>13670371314</v>
          </cell>
          <cell r="L94" t="str">
            <v>5</v>
          </cell>
          <cell r="M94" t="str">
            <v>1385.94</v>
          </cell>
          <cell r="V94" t="str">
            <v>汕头市大学路20号76房</v>
          </cell>
          <cell r="W94" t="str">
            <v>平西一街3号207房</v>
          </cell>
          <cell r="X94" t="str">
            <v>平西一街3号207房</v>
          </cell>
          <cell r="Y94" t="str">
            <v>租私房</v>
          </cell>
        </row>
        <row r="95">
          <cell r="C95" t="str">
            <v>201820094</v>
          </cell>
          <cell r="D95">
            <v>202416</v>
          </cell>
          <cell r="E95" t="str">
            <v>丁友德</v>
          </cell>
          <cell r="F95" t="str">
            <v>440504195903220432</v>
          </cell>
          <cell r="G95" t="str">
            <v>13318099647</v>
          </cell>
          <cell r="L95" t="str">
            <v>5</v>
          </cell>
          <cell r="M95">
            <v>2901.95</v>
          </cell>
          <cell r="V95" t="str">
            <v>永平路9号3楼</v>
          </cell>
          <cell r="W95" t="str">
            <v>永兴小区138栋201</v>
          </cell>
          <cell r="X95" t="str">
            <v>永兴小区138栋201</v>
          </cell>
          <cell r="Y95" t="str">
            <v>租私房</v>
          </cell>
        </row>
        <row r="96">
          <cell r="C96" t="str">
            <v>201820429</v>
          </cell>
          <cell r="D96">
            <v>202415</v>
          </cell>
          <cell r="E96" t="str">
            <v>蔡佩君</v>
          </cell>
          <cell r="F96" t="str">
            <v>440504195911280881</v>
          </cell>
          <cell r="G96" t="str">
            <v>13536883387/13546811202</v>
          </cell>
          <cell r="H96" t="str">
            <v>低保证</v>
          </cell>
          <cell r="I96" t="str">
            <v>蔡佩君</v>
          </cell>
          <cell r="J96" t="str">
            <v>本人</v>
          </cell>
          <cell r="K96" t="str">
            <v>2014.3.30</v>
          </cell>
          <cell r="L96" t="str">
            <v>1</v>
          </cell>
          <cell r="M96" t="str">
            <v>959</v>
          </cell>
          <cell r="V96" t="str">
            <v>同益路16号</v>
          </cell>
          <cell r="W96" t="str">
            <v>华侨新村路36号3座405房</v>
          </cell>
          <cell r="X96" t="str">
            <v>华侨新村路36号3座405房</v>
          </cell>
          <cell r="Y96" t="str">
            <v>租私房</v>
          </cell>
        </row>
        <row r="97">
          <cell r="C97" t="str">
            <v>202120324</v>
          </cell>
          <cell r="D97">
            <v>202415</v>
          </cell>
          <cell r="E97" t="str">
            <v>陈桂香</v>
          </cell>
          <cell r="F97" t="str">
            <v>440511196910020066</v>
          </cell>
          <cell r="G97" t="str">
            <v>13414001915</v>
          </cell>
          <cell r="H97" t="str">
            <v>低保证</v>
          </cell>
          <cell r="I97" t="str">
            <v>陈桂香</v>
          </cell>
          <cell r="J97" t="str">
            <v>本人</v>
          </cell>
          <cell r="K97" t="str">
            <v>2014.3.30</v>
          </cell>
          <cell r="L97" t="str">
            <v>1</v>
          </cell>
          <cell r="M97" t="str">
            <v>0</v>
          </cell>
          <cell r="V97" t="str">
            <v>光华路46号308房</v>
          </cell>
          <cell r="W97" t="str">
            <v>鮀中路1座1号2梯406房</v>
          </cell>
          <cell r="X97" t="str">
            <v>鮀中路1座1号2梯406房</v>
          </cell>
          <cell r="Y97" t="str">
            <v>租私房</v>
          </cell>
        </row>
        <row r="98">
          <cell r="C98" t="str">
            <v>201820541</v>
          </cell>
          <cell r="D98">
            <v>202415</v>
          </cell>
          <cell r="E98" t="str">
            <v>翁文海</v>
          </cell>
          <cell r="F98" t="str">
            <v>440524195701272037</v>
          </cell>
          <cell r="G98" t="str">
            <v>13642218862</v>
          </cell>
          <cell r="L98" t="str">
            <v>3</v>
          </cell>
          <cell r="M98" t="str">
            <v>1624.82</v>
          </cell>
          <cell r="V98" t="str">
            <v>通津海旁27号之一后座二楼</v>
          </cell>
          <cell r="W98" t="str">
            <v>德志巷4号302房</v>
          </cell>
          <cell r="X98" t="str">
            <v>德志巷A1栋302房</v>
          </cell>
          <cell r="Y98" t="str">
            <v>租私房</v>
          </cell>
        </row>
        <row r="99">
          <cell r="C99" t="str">
            <v>201820195</v>
          </cell>
          <cell r="D99">
            <v>202415</v>
          </cell>
          <cell r="E99" t="str">
            <v>章惠璘</v>
          </cell>
          <cell r="F99" t="str">
            <v>440503196401020826</v>
          </cell>
          <cell r="G99" t="str">
            <v>13546892522</v>
          </cell>
          <cell r="L99" t="str">
            <v>1</v>
          </cell>
          <cell r="M99" t="str">
            <v>2030</v>
          </cell>
          <cell r="V99" t="str">
            <v>永平路72号联升花园10幢104房</v>
          </cell>
          <cell r="W99" t="str">
            <v>海棠园6幢803房</v>
          </cell>
          <cell r="X99" t="str">
            <v>海棠园6幢803房</v>
          </cell>
          <cell r="Y99" t="str">
            <v>租私房</v>
          </cell>
        </row>
        <row r="100">
          <cell r="C100" t="str">
            <v>201820403</v>
          </cell>
          <cell r="D100">
            <v>202416</v>
          </cell>
          <cell r="E100" t="str">
            <v>何惠华</v>
          </cell>
          <cell r="F100" t="str">
            <v>440509197809084033</v>
          </cell>
          <cell r="G100" t="str">
            <v>13415107097</v>
          </cell>
          <cell r="L100" t="str">
            <v>4</v>
          </cell>
          <cell r="M100" t="str">
            <v>1284.5</v>
          </cell>
          <cell r="V100" t="str">
            <v>汕头市新建二横巷27号</v>
          </cell>
          <cell r="W100" t="str">
            <v>共和路70号1幢112房</v>
          </cell>
          <cell r="X100" t="str">
            <v>共和路70号1幢112房</v>
          </cell>
          <cell r="Y100" t="str">
            <v>租私房</v>
          </cell>
        </row>
        <row r="101">
          <cell r="C101" t="str">
            <v>201820133</v>
          </cell>
          <cell r="D101">
            <v>202415</v>
          </cell>
          <cell r="E101" t="str">
            <v>李如心</v>
          </cell>
          <cell r="F101" t="str">
            <v>440505196409090725</v>
          </cell>
          <cell r="G101" t="str">
            <v>13623011097</v>
          </cell>
          <cell r="L101" t="str">
            <v>2</v>
          </cell>
          <cell r="M101" t="str">
            <v>2168.46</v>
          </cell>
          <cell r="V101" t="str">
            <v>华侨新村8座西201房</v>
          </cell>
          <cell r="W101" t="str">
            <v>汕樟路228号商品房405</v>
          </cell>
          <cell r="X101" t="str">
            <v>汕樟路228号商品房405</v>
          </cell>
          <cell r="Y101" t="str">
            <v>租私房</v>
          </cell>
        </row>
        <row r="102">
          <cell r="C102" t="str">
            <v>202120076</v>
          </cell>
          <cell r="D102">
            <v>202415</v>
          </cell>
          <cell r="E102" t="str">
            <v>马冬丽</v>
          </cell>
          <cell r="F102" t="str">
            <v>440509199206281221</v>
          </cell>
          <cell r="G102" t="str">
            <v>88931989/13380492233</v>
          </cell>
          <cell r="L102" t="str">
            <v>1</v>
          </cell>
          <cell r="M102" t="str">
            <v>1720</v>
          </cell>
          <cell r="V102" t="str">
            <v>安平路244号103房</v>
          </cell>
          <cell r="W102" t="str">
            <v>朝阳庄中区29幢402房</v>
          </cell>
          <cell r="X102" t="str">
            <v>朝阳庄中区29幢402房</v>
          </cell>
        </row>
        <row r="103">
          <cell r="C103" t="str">
            <v>201820148</v>
          </cell>
          <cell r="D103">
            <v>202417</v>
          </cell>
          <cell r="E103" t="str">
            <v>陈建雄</v>
          </cell>
          <cell r="F103" t="str">
            <v>440502196308181231</v>
          </cell>
          <cell r="G103" t="str">
            <v>15889212919</v>
          </cell>
          <cell r="L103" t="str">
            <v>3</v>
          </cell>
          <cell r="M103" t="str">
            <v>1355.67</v>
          </cell>
          <cell r="V103" t="str">
            <v>光华路2号2座103房</v>
          </cell>
          <cell r="W103" t="str">
            <v>新乡大宗前四直3号301房</v>
          </cell>
          <cell r="X103" t="str">
            <v>新乡大宗前四直3号301房</v>
          </cell>
          <cell r="Y103" t="str">
            <v>租私房</v>
          </cell>
        </row>
        <row r="104">
          <cell r="C104" t="str">
            <v>202120340</v>
          </cell>
          <cell r="D104">
            <v>202417</v>
          </cell>
          <cell r="E104" t="str">
            <v>黄宝琪</v>
          </cell>
          <cell r="F104" t="str">
            <v>440509198009080848</v>
          </cell>
          <cell r="G104" t="str">
            <v>13539677609</v>
          </cell>
          <cell r="L104" t="str">
            <v>2</v>
          </cell>
          <cell r="M104" t="str">
            <v>860</v>
          </cell>
          <cell r="V104" t="str">
            <v>永平路72号联升花园1幢3梯410房</v>
          </cell>
          <cell r="W104" t="str">
            <v>大华路28号903房</v>
          </cell>
          <cell r="X104" t="str">
            <v>大华路28号903房</v>
          </cell>
          <cell r="Y104" t="str">
            <v>租私房</v>
          </cell>
        </row>
        <row r="105">
          <cell r="C105" t="str">
            <v>201820349</v>
          </cell>
          <cell r="D105">
            <v>202415</v>
          </cell>
          <cell r="E105" t="str">
            <v>黄倩云</v>
          </cell>
          <cell r="F105" t="str">
            <v>440508198202251745</v>
          </cell>
          <cell r="G105" t="str">
            <v>13729227637</v>
          </cell>
          <cell r="L105" t="str">
            <v>3</v>
          </cell>
          <cell r="M105" t="str">
            <v>933.33</v>
          </cell>
          <cell r="V105" t="str">
            <v>龙眼南路49号菊园28座401房</v>
          </cell>
          <cell r="W105" t="str">
            <v>金墩园55栋南座504</v>
          </cell>
          <cell r="X105" t="str">
            <v>金源园12幢503房</v>
          </cell>
          <cell r="Y105" t="str">
            <v>租私房</v>
          </cell>
        </row>
        <row r="106">
          <cell r="C106" t="str">
            <v>202120145</v>
          </cell>
          <cell r="D106">
            <v>202415</v>
          </cell>
          <cell r="E106" t="str">
            <v>庄喜松</v>
          </cell>
          <cell r="F106" t="str">
            <v>440508195711092910</v>
          </cell>
          <cell r="G106" t="str">
            <v>18675429436</v>
          </cell>
          <cell r="H106" t="str">
            <v>低保证</v>
          </cell>
          <cell r="I106" t="str">
            <v>庄喜松</v>
          </cell>
          <cell r="J106" t="str">
            <v>本人</v>
          </cell>
          <cell r="K106" t="str">
            <v>2018.10.12</v>
          </cell>
          <cell r="L106" t="str">
            <v>3</v>
          </cell>
          <cell r="M106" t="str">
            <v>790.79</v>
          </cell>
          <cell r="P106" t="str">
            <v>1</v>
          </cell>
          <cell r="Q106" t="str">
            <v>庄铠泽</v>
          </cell>
          <cell r="R106" t="str">
            <v>肢体四级</v>
          </cell>
          <cell r="V106" t="str">
            <v>平原西门外四横3号二楼</v>
          </cell>
          <cell r="W106" t="str">
            <v>平原西门外四横3号二楼</v>
          </cell>
          <cell r="X106" t="str">
            <v>平原西门外四横3号二楼</v>
          </cell>
          <cell r="Y106" t="str">
            <v>租私房</v>
          </cell>
        </row>
        <row r="107">
          <cell r="C107" t="str">
            <v>201820072</v>
          </cell>
          <cell r="D107">
            <v>202416</v>
          </cell>
          <cell r="E107" t="str">
            <v>陈淑芝</v>
          </cell>
          <cell r="F107" t="str">
            <v>440521196411143208</v>
          </cell>
          <cell r="G107" t="str">
            <v>15914705836</v>
          </cell>
          <cell r="L107" t="str">
            <v>3</v>
          </cell>
          <cell r="M107" t="str">
            <v>1919.31</v>
          </cell>
          <cell r="V107" t="str">
            <v>黄岗路11号2座301房</v>
          </cell>
          <cell r="W107" t="str">
            <v>黄岗路11号2座301房</v>
          </cell>
          <cell r="X107" t="str">
            <v>黄岗路11号2座301房</v>
          </cell>
          <cell r="Y107" t="str">
            <v>租私房</v>
          </cell>
        </row>
        <row r="108">
          <cell r="C108" t="str">
            <v>202120390</v>
          </cell>
          <cell r="D108">
            <v>202415</v>
          </cell>
          <cell r="E108" t="str">
            <v>姚文玲</v>
          </cell>
          <cell r="F108" t="str">
            <v>440502196702190427</v>
          </cell>
          <cell r="G108" t="str">
            <v>13809295660</v>
          </cell>
          <cell r="H108" t="str">
            <v>低保证</v>
          </cell>
          <cell r="I108" t="str">
            <v>姚文玲</v>
          </cell>
          <cell r="J108" t="str">
            <v>本人</v>
          </cell>
          <cell r="K108" t="str">
            <v>2021.1.15</v>
          </cell>
          <cell r="L108" t="str">
            <v>1</v>
          </cell>
          <cell r="M108" t="str">
            <v>0</v>
          </cell>
          <cell r="P108" t="str">
            <v>1</v>
          </cell>
          <cell r="Q108" t="str">
            <v>姚文玲</v>
          </cell>
          <cell r="R108" t="str">
            <v>视力一级</v>
          </cell>
          <cell r="V108" t="str">
            <v>瑞平路4号</v>
          </cell>
          <cell r="W108" t="str">
            <v>东厦百合园15幢2号门407房</v>
          </cell>
          <cell r="X108" t="str">
            <v>东厦百合园15幢2号门407房</v>
          </cell>
          <cell r="Y108" t="str">
            <v>租私房</v>
          </cell>
        </row>
        <row r="109">
          <cell r="C109" t="str">
            <v>202120325</v>
          </cell>
          <cell r="D109">
            <v>202417</v>
          </cell>
          <cell r="E109" t="str">
            <v>谢淡芳</v>
          </cell>
          <cell r="F109" t="str">
            <v>440520197011085342</v>
          </cell>
          <cell r="G109" t="str">
            <v>15802090896</v>
          </cell>
          <cell r="L109" t="str">
            <v>4</v>
          </cell>
          <cell r="M109" t="str">
            <v>1444.44</v>
          </cell>
          <cell r="V109" t="str">
            <v>玉兰园45幢704</v>
          </cell>
          <cell r="W109" t="str">
            <v>玉兰园45幢704</v>
          </cell>
          <cell r="X109" t="str">
            <v>玉兰园45幢704</v>
          </cell>
          <cell r="Y109" t="str">
            <v>租私房</v>
          </cell>
        </row>
        <row r="110">
          <cell r="C110" t="str">
            <v>201820337</v>
          </cell>
          <cell r="D110">
            <v>202415</v>
          </cell>
          <cell r="E110" t="str">
            <v>王若能</v>
          </cell>
          <cell r="F110" t="str">
            <v>440502196501290413</v>
          </cell>
          <cell r="G110" t="str">
            <v>13546834438</v>
          </cell>
          <cell r="L110" t="str">
            <v>4</v>
          </cell>
          <cell r="M110" t="str">
            <v>1681.01</v>
          </cell>
          <cell r="V110" t="str">
            <v>镇平路11号</v>
          </cell>
          <cell r="W110" t="str">
            <v>金平区芙蓉园44幢803房</v>
          </cell>
          <cell r="X110" t="str">
            <v>金平区芙蓉园44幢803房</v>
          </cell>
          <cell r="Y110" t="str">
            <v>租私房</v>
          </cell>
        </row>
        <row r="111">
          <cell r="C111" t="str">
            <v>201820280</v>
          </cell>
          <cell r="D111">
            <v>202415</v>
          </cell>
          <cell r="E111" t="str">
            <v>王碧吟</v>
          </cell>
          <cell r="F111" t="str">
            <v>440505196308160720</v>
          </cell>
          <cell r="G111" t="str">
            <v>13536867982</v>
          </cell>
          <cell r="L111" t="str">
            <v>1</v>
          </cell>
          <cell r="M111" t="str">
            <v>2502.21</v>
          </cell>
          <cell r="V111" t="str">
            <v>平原新村一巷2号</v>
          </cell>
          <cell r="W111" t="str">
            <v>金美街10号1座206房</v>
          </cell>
          <cell r="X111" t="str">
            <v>金美街10号1座206房</v>
          </cell>
          <cell r="Y111" t="str">
            <v>租私房</v>
          </cell>
        </row>
        <row r="112">
          <cell r="C112" t="str">
            <v>201820096</v>
          </cell>
          <cell r="D112">
            <v>202416</v>
          </cell>
          <cell r="E112" t="str">
            <v>谢扬</v>
          </cell>
          <cell r="F112" t="str">
            <v>440509198310303625</v>
          </cell>
          <cell r="G112" t="str">
            <v>13923999533</v>
          </cell>
          <cell r="L112" t="str">
            <v>4</v>
          </cell>
          <cell r="M112" t="str">
            <v>1517.89</v>
          </cell>
          <cell r="V112" t="str">
            <v>平东三街6号301房</v>
          </cell>
          <cell r="W112" t="str">
            <v>平东三街6号301房</v>
          </cell>
          <cell r="X112" t="str">
            <v>平东三街6号301房</v>
          </cell>
          <cell r="Y112" t="str">
            <v>租私房</v>
          </cell>
        </row>
        <row r="113">
          <cell r="C113" t="str">
            <v>202120405</v>
          </cell>
          <cell r="D113">
            <v>202415</v>
          </cell>
          <cell r="E113" t="str">
            <v>陈晓丹</v>
          </cell>
          <cell r="F113" t="str">
            <v>440511199708251120</v>
          </cell>
          <cell r="G113">
            <v>18025562039</v>
          </cell>
          <cell r="H113" t="str">
            <v>低保证</v>
          </cell>
          <cell r="I113" t="str">
            <v>吴建伟</v>
          </cell>
          <cell r="J113" t="str">
            <v>丈夫</v>
          </cell>
          <cell r="K113" t="str">
            <v>2019.7.11</v>
          </cell>
          <cell r="L113">
            <v>3</v>
          </cell>
          <cell r="M113" t="str">
            <v>573.33</v>
          </cell>
          <cell r="V113" t="str">
            <v>镇邦路49号706房</v>
          </cell>
          <cell r="W113" t="str">
            <v>金兴苑11幢706房</v>
          </cell>
          <cell r="X113" t="str">
            <v>金兴苑11幢706房</v>
          </cell>
          <cell r="Y113" t="str">
            <v>租私房</v>
          </cell>
        </row>
        <row r="114">
          <cell r="C114" t="str">
            <v>201820369</v>
          </cell>
          <cell r="D114">
            <v>202417</v>
          </cell>
          <cell r="E114" t="str">
            <v>余少丽</v>
          </cell>
          <cell r="F114" t="str">
            <v>440522196401120025</v>
          </cell>
          <cell r="G114" t="str">
            <v>18924785737</v>
          </cell>
          <cell r="L114" t="str">
            <v>2</v>
          </cell>
          <cell r="M114" t="str">
            <v>860</v>
          </cell>
          <cell r="V114" t="str">
            <v>南海横路7号2座303房</v>
          </cell>
          <cell r="W114" t="str">
            <v>新乡大宗前十三直巷十二号302房</v>
          </cell>
          <cell r="X114" t="str">
            <v>新乡大宗前十三直巷十二号3楼</v>
          </cell>
          <cell r="Y114" t="str">
            <v>租私房</v>
          </cell>
        </row>
        <row r="115">
          <cell r="C115" t="str">
            <v>201820151</v>
          </cell>
          <cell r="D115">
            <v>202415</v>
          </cell>
          <cell r="E115" t="str">
            <v>李坤泉</v>
          </cell>
          <cell r="F115" t="str">
            <v>440502197203240017</v>
          </cell>
          <cell r="G115" t="str">
            <v>18813408595</v>
          </cell>
          <cell r="L115" t="str">
            <v>4</v>
          </cell>
          <cell r="M115">
            <v>2173.92</v>
          </cell>
          <cell r="V115" t="str">
            <v>光华北四路二巷3号4座407房</v>
          </cell>
          <cell r="W115" t="str">
            <v>光华北四路二巷3号4座407房</v>
          </cell>
          <cell r="X115" t="str">
            <v>光华北四路二巷3号4座407房</v>
          </cell>
          <cell r="Y115" t="str">
            <v>租私房</v>
          </cell>
        </row>
        <row r="116">
          <cell r="C116" t="str">
            <v>201820561</v>
          </cell>
          <cell r="D116">
            <v>202415</v>
          </cell>
          <cell r="E116" t="str">
            <v>马金珍</v>
          </cell>
          <cell r="F116" t="str">
            <v>440503196010040424</v>
          </cell>
          <cell r="G116" t="str">
            <v>13536938596</v>
          </cell>
          <cell r="L116" t="str">
            <v>4</v>
          </cell>
          <cell r="M116">
            <v>1848.47</v>
          </cell>
          <cell r="P116">
            <v>1</v>
          </cell>
          <cell r="Q116" t="str">
            <v>殷建生</v>
          </cell>
          <cell r="R116" t="str">
            <v>精神一级</v>
          </cell>
          <cell r="V116" t="str">
            <v>金山外街海旁3幢207房</v>
          </cell>
          <cell r="W116" t="str">
            <v>同平路永安里二楼</v>
          </cell>
          <cell r="X116" t="str">
            <v>同平路永安里二楼</v>
          </cell>
          <cell r="Y116" t="str">
            <v>租私房+自有房产</v>
          </cell>
          <cell r="AB116">
            <v>44.1</v>
          </cell>
          <cell r="AC116">
            <v>11.025</v>
          </cell>
        </row>
        <row r="117">
          <cell r="C117" t="str">
            <v>202120063</v>
          </cell>
          <cell r="D117">
            <v>202415</v>
          </cell>
          <cell r="E117" t="str">
            <v>江嵘</v>
          </cell>
          <cell r="F117" t="str">
            <v>440503197305300830</v>
          </cell>
          <cell r="G117">
            <v>15362330324</v>
          </cell>
          <cell r="H117" t="str">
            <v>低保证</v>
          </cell>
          <cell r="I117" t="str">
            <v>江嵘</v>
          </cell>
          <cell r="J117" t="str">
            <v>本人</v>
          </cell>
          <cell r="K117" t="str">
            <v>2020.12.18</v>
          </cell>
          <cell r="L117">
            <v>1</v>
          </cell>
          <cell r="M117">
            <v>0</v>
          </cell>
          <cell r="P117">
            <v>1</v>
          </cell>
          <cell r="Q117" t="str">
            <v>江嵘</v>
          </cell>
          <cell r="R117" t="str">
            <v>精神四级</v>
          </cell>
          <cell r="V117" t="str">
            <v>安平路69号4楼</v>
          </cell>
          <cell r="W117" t="str">
            <v>朝阳庄中区4栋305</v>
          </cell>
          <cell r="X117" t="str">
            <v>朝阳庄中区4栋305</v>
          </cell>
          <cell r="Y117" t="str">
            <v>租私房</v>
          </cell>
        </row>
        <row r="118">
          <cell r="C118" t="str">
            <v>201820234</v>
          </cell>
          <cell r="D118">
            <v>202415</v>
          </cell>
          <cell r="E118" t="str">
            <v>林创文</v>
          </cell>
          <cell r="F118" t="str">
            <v>440504197301160419</v>
          </cell>
          <cell r="G118" t="str">
            <v>13682926173</v>
          </cell>
          <cell r="L118">
            <v>2</v>
          </cell>
          <cell r="M118" t="str">
            <v>1749.81</v>
          </cell>
          <cell r="V118" t="str">
            <v>金兴苑11座621房</v>
          </cell>
          <cell r="W118" t="str">
            <v>志成花园1幢5梯302房</v>
          </cell>
          <cell r="X118" t="str">
            <v>志成花园1幢5梯302房</v>
          </cell>
          <cell r="Y118" t="str">
            <v>租私房</v>
          </cell>
        </row>
        <row r="119">
          <cell r="C119" t="str">
            <v>201820404</v>
          </cell>
          <cell r="D119">
            <v>202416</v>
          </cell>
          <cell r="E119" t="str">
            <v>卜秀沐</v>
          </cell>
          <cell r="F119" t="str">
            <v>440504196710160052</v>
          </cell>
          <cell r="G119" t="str">
            <v>13670540592</v>
          </cell>
          <cell r="L119" t="str">
            <v>3</v>
          </cell>
          <cell r="M119" t="str">
            <v>1555.77</v>
          </cell>
          <cell r="V119" t="str">
            <v>金厦园中区11栋804房</v>
          </cell>
          <cell r="W119" t="str">
            <v>南门大路一巷8号102</v>
          </cell>
          <cell r="X119" t="str">
            <v>南门大路一巷8号102</v>
          </cell>
          <cell r="Y119" t="str">
            <v>租私房</v>
          </cell>
        </row>
        <row r="120">
          <cell r="C120" t="str">
            <v>201820107</v>
          </cell>
          <cell r="D120">
            <v>202417</v>
          </cell>
          <cell r="E120" t="str">
            <v>林传辉</v>
          </cell>
          <cell r="F120" t="str">
            <v>440503196902151218</v>
          </cell>
          <cell r="G120">
            <v>18998972710</v>
          </cell>
          <cell r="L120">
            <v>4</v>
          </cell>
          <cell r="M120" t="str">
            <v>2205</v>
          </cell>
          <cell r="V120" t="str">
            <v>光华北二路28号1座410房</v>
          </cell>
          <cell r="W120" t="str">
            <v>二医院小区三栋30号</v>
          </cell>
          <cell r="X120" t="str">
            <v>二医院小区三栋30号</v>
          </cell>
          <cell r="Y120" t="str">
            <v>租私房</v>
          </cell>
        </row>
        <row r="121">
          <cell r="C121" t="str">
            <v>202120478</v>
          </cell>
          <cell r="D121">
            <v>202416</v>
          </cell>
          <cell r="E121" t="str">
            <v>林海龙</v>
          </cell>
          <cell r="F121" t="str">
            <v>440508196109152911</v>
          </cell>
          <cell r="G121" t="str">
            <v>15916620988</v>
          </cell>
          <cell r="H121" t="str">
            <v>低保证</v>
          </cell>
          <cell r="I121" t="str">
            <v>林海龙</v>
          </cell>
          <cell r="J121" t="str">
            <v>本人</v>
          </cell>
          <cell r="K121" t="str">
            <v>2021.11</v>
          </cell>
          <cell r="L121" t="str">
            <v>1</v>
          </cell>
          <cell r="M121" t="str">
            <v>959</v>
          </cell>
          <cell r="V121" t="str">
            <v>爱群巷6号1梯501房</v>
          </cell>
          <cell r="W121" t="str">
            <v>升平路永安街一横一号楼下</v>
          </cell>
          <cell r="X121" t="str">
            <v>升平路永安街一横一号楼下</v>
          </cell>
          <cell r="Y121" t="str">
            <v>租私房</v>
          </cell>
        </row>
        <row r="122">
          <cell r="C122" t="str">
            <v>202120067</v>
          </cell>
          <cell r="D122">
            <v>202416</v>
          </cell>
          <cell r="E122" t="str">
            <v>郝伟深</v>
          </cell>
          <cell r="F122" t="str">
            <v>44050319561126121X</v>
          </cell>
          <cell r="G122" t="str">
            <v>13415190129</v>
          </cell>
          <cell r="H122" t="str">
            <v>低保证</v>
          </cell>
          <cell r="I122" t="str">
            <v>郝伟深</v>
          </cell>
          <cell r="J122" t="str">
            <v>本人</v>
          </cell>
          <cell r="K122" t="str">
            <v>2017.9.12</v>
          </cell>
          <cell r="L122" t="str">
            <v>1</v>
          </cell>
          <cell r="M122" t="str">
            <v>0</v>
          </cell>
          <cell r="P122" t="str">
            <v>1</v>
          </cell>
          <cell r="Q122" t="str">
            <v>精神四级</v>
          </cell>
          <cell r="R122" t="str">
            <v>郝伟深</v>
          </cell>
          <cell r="V122" t="str">
            <v>西堤四段7号一座311房</v>
          </cell>
          <cell r="W122" t="str">
            <v>爱群巷7号甲幢201房</v>
          </cell>
          <cell r="X122" t="str">
            <v>爱群巷7号甲幢201房</v>
          </cell>
          <cell r="Y122" t="str">
            <v>租私房</v>
          </cell>
        </row>
        <row r="123">
          <cell r="C123" t="str">
            <v>202120467</v>
          </cell>
          <cell r="D123">
            <v>202416</v>
          </cell>
          <cell r="E123" t="str">
            <v>杨英如</v>
          </cell>
          <cell r="F123" t="str">
            <v>440509198708124029</v>
          </cell>
          <cell r="G123" t="str">
            <v>13790895753</v>
          </cell>
          <cell r="L123" t="str">
            <v>2</v>
          </cell>
          <cell r="M123" t="str">
            <v>1394</v>
          </cell>
          <cell r="V123" t="str">
            <v>光华路56号9号房</v>
          </cell>
          <cell r="W123" t="str">
            <v>光华北一路23号503房</v>
          </cell>
          <cell r="X123" t="str">
            <v>光华北一路23号503房</v>
          </cell>
          <cell r="Y123" t="str">
            <v>租私房</v>
          </cell>
        </row>
        <row r="124">
          <cell r="C124" t="str">
            <v>201820555</v>
          </cell>
          <cell r="D124">
            <v>202416</v>
          </cell>
          <cell r="E124" t="str">
            <v>邱洪章</v>
          </cell>
          <cell r="F124" t="str">
            <v>440503196307040417</v>
          </cell>
          <cell r="G124" t="str">
            <v>13425315267</v>
          </cell>
          <cell r="L124" t="str">
            <v>2</v>
          </cell>
          <cell r="M124" t="str">
            <v>1515.56</v>
          </cell>
          <cell r="V124" t="str">
            <v>德兴路3号万安花园1幢216房</v>
          </cell>
          <cell r="W124" t="str">
            <v>长厦大路西5直2号4楼401房</v>
          </cell>
          <cell r="X124" t="str">
            <v>长厦大路西5直2号4楼401房</v>
          </cell>
          <cell r="Y124" t="str">
            <v>租私房</v>
          </cell>
        </row>
        <row r="125">
          <cell r="C125" t="str">
            <v>202120171</v>
          </cell>
          <cell r="D125">
            <v>202416</v>
          </cell>
          <cell r="E125" t="str">
            <v>佘勉浩</v>
          </cell>
          <cell r="F125" t="str">
            <v>440511196203140712</v>
          </cell>
          <cell r="G125" t="str">
            <v>13670440157</v>
          </cell>
          <cell r="H125" t="str">
            <v>低保证</v>
          </cell>
          <cell r="I125" t="str">
            <v>佘勉浩</v>
          </cell>
          <cell r="J125" t="str">
            <v>本人</v>
          </cell>
          <cell r="K125" t="str">
            <v>2014.3.20</v>
          </cell>
          <cell r="L125" t="str">
            <v>2</v>
          </cell>
          <cell r="M125" t="str">
            <v>0</v>
          </cell>
          <cell r="P125" t="str">
            <v>1</v>
          </cell>
          <cell r="Q125" t="str">
            <v>多重二级</v>
          </cell>
          <cell r="R125" t="str">
            <v>佘勉浩</v>
          </cell>
          <cell r="V125" t="str">
            <v>更楼巷5号</v>
          </cell>
          <cell r="W125" t="str">
            <v>华新城振华园22幢602房</v>
          </cell>
          <cell r="X125" t="str">
            <v>华新城振华园22幢602房</v>
          </cell>
          <cell r="Y125" t="str">
            <v>租私房</v>
          </cell>
        </row>
        <row r="126">
          <cell r="C126" t="str">
            <v>201820284</v>
          </cell>
          <cell r="D126">
            <v>202416</v>
          </cell>
          <cell r="E126" t="str">
            <v>陈义如</v>
          </cell>
          <cell r="F126" t="str">
            <v>440523197102270227</v>
          </cell>
          <cell r="G126" t="str">
            <v>13531286635</v>
          </cell>
          <cell r="L126" t="str">
            <v>3</v>
          </cell>
          <cell r="M126" t="str">
            <v>452.65</v>
          </cell>
          <cell r="P126" t="str">
            <v>1</v>
          </cell>
          <cell r="Q126" t="str">
            <v>肢体二级</v>
          </cell>
          <cell r="R126" t="str">
            <v>陈世文</v>
          </cell>
          <cell r="V126" t="str">
            <v>东门大路西二巷35号202房</v>
          </cell>
          <cell r="W126" t="str">
            <v>东门大路东座27巷7号一楼</v>
          </cell>
          <cell r="X126" t="str">
            <v>东门大路东座27巷7号一楼</v>
          </cell>
          <cell r="Y126" t="str">
            <v>租私房</v>
          </cell>
        </row>
        <row r="127">
          <cell r="C127" t="str">
            <v>202120381</v>
          </cell>
          <cell r="D127">
            <v>202417</v>
          </cell>
          <cell r="E127" t="str">
            <v>纪燕玉</v>
          </cell>
          <cell r="F127" t="str">
            <v>440507198807161623</v>
          </cell>
          <cell r="G127" t="str">
            <v>18924782201</v>
          </cell>
          <cell r="L127" t="str">
            <v>1</v>
          </cell>
          <cell r="M127" t="str">
            <v>2000</v>
          </cell>
          <cell r="V127" t="str">
            <v>一德街2号2楼</v>
          </cell>
          <cell r="W127" t="str">
            <v>鮀新二巷23号</v>
          </cell>
          <cell r="X127" t="str">
            <v>鮀新二巷23号</v>
          </cell>
          <cell r="Y127" t="str">
            <v>租私房</v>
          </cell>
        </row>
        <row r="128">
          <cell r="C128" t="str">
            <v>201820194</v>
          </cell>
          <cell r="D128">
            <v>202416</v>
          </cell>
          <cell r="E128" t="str">
            <v>窦美静</v>
          </cell>
          <cell r="F128" t="str">
            <v>410402196604103026</v>
          </cell>
          <cell r="G128" t="str">
            <v>13539611879</v>
          </cell>
          <cell r="H128" t="str">
            <v>低保证</v>
          </cell>
          <cell r="I128" t="str">
            <v>窦美静</v>
          </cell>
          <cell r="J128" t="str">
            <v>本人</v>
          </cell>
          <cell r="K128" t="str">
            <v>2020.9.1</v>
          </cell>
          <cell r="L128" t="str">
            <v>3</v>
          </cell>
          <cell r="M128" t="str">
            <v>1500</v>
          </cell>
          <cell r="S128" t="str">
            <v>1</v>
          </cell>
          <cell r="T128" t="str">
            <v>郭立业</v>
          </cell>
          <cell r="U128" t="str">
            <v>冠心病</v>
          </cell>
          <cell r="V128" t="str">
            <v>金禧花园金桦苑1栋503房</v>
          </cell>
          <cell r="W128" t="str">
            <v>报春园13幢102房</v>
          </cell>
          <cell r="X128" t="str">
            <v>报春园13幢102房</v>
          </cell>
          <cell r="Y128" t="str">
            <v>租私房</v>
          </cell>
        </row>
        <row r="129">
          <cell r="C129" t="str">
            <v>201820176</v>
          </cell>
          <cell r="D129">
            <v>202417</v>
          </cell>
          <cell r="E129" t="str">
            <v>纪宋华</v>
          </cell>
          <cell r="F129" t="str">
            <v>440511196206110463</v>
          </cell>
          <cell r="G129" t="str">
            <v>13415161972</v>
          </cell>
          <cell r="L129" t="str">
            <v>10</v>
          </cell>
          <cell r="M129" t="str">
            <v>1144</v>
          </cell>
          <cell r="V129" t="str">
            <v>汕头市中华路12号</v>
          </cell>
          <cell r="W129" t="str">
            <v>新兴路6号501房</v>
          </cell>
          <cell r="X129" t="str">
            <v>新兴路6号501房</v>
          </cell>
          <cell r="Y129" t="str">
            <v>租私房</v>
          </cell>
        </row>
        <row r="130">
          <cell r="C130" t="str">
            <v>201820359</v>
          </cell>
          <cell r="D130">
            <v>202416</v>
          </cell>
          <cell r="E130" t="str">
            <v>李文利</v>
          </cell>
          <cell r="F130" t="str">
            <v>440503196811250843</v>
          </cell>
          <cell r="G130" t="str">
            <v>13556389522</v>
          </cell>
          <cell r="L130" t="str">
            <v>3</v>
          </cell>
          <cell r="M130" t="str">
            <v>1673.52</v>
          </cell>
          <cell r="V130" t="str">
            <v>指南里10幢3梯811房</v>
          </cell>
          <cell r="W130" t="str">
            <v>长厦村西三巷7号2楼</v>
          </cell>
          <cell r="X130" t="str">
            <v>长厦村西三巷7号2楼</v>
          </cell>
          <cell r="Y130" t="str">
            <v>租私房、自有住房</v>
          </cell>
          <cell r="AB130" t="str">
            <v>42.93</v>
          </cell>
          <cell r="AC130" t="str">
            <v>14.31</v>
          </cell>
        </row>
        <row r="131">
          <cell r="C131" t="str">
            <v>201820340</v>
          </cell>
          <cell r="D131">
            <v>202416</v>
          </cell>
          <cell r="E131" t="str">
            <v>佘惜弟</v>
          </cell>
          <cell r="F131" t="str">
            <v>440503195007191227</v>
          </cell>
          <cell r="G131" t="str">
            <v>13068986866</v>
          </cell>
          <cell r="L131" t="str">
            <v>1</v>
          </cell>
          <cell r="M131" t="str">
            <v>0</v>
          </cell>
          <cell r="V131" t="str">
            <v>汕头市镇邦路52号</v>
          </cell>
          <cell r="W131" t="str">
            <v>金港广场4区2幢1205</v>
          </cell>
          <cell r="X131" t="str">
            <v>金港广场4区2幢1205</v>
          </cell>
          <cell r="Y131" t="str">
            <v>租私房</v>
          </cell>
        </row>
        <row r="132">
          <cell r="C132" t="str">
            <v>201820447</v>
          </cell>
          <cell r="D132">
            <v>202416</v>
          </cell>
          <cell r="E132" t="str">
            <v>许朱苹</v>
          </cell>
          <cell r="F132" t="str">
            <v>440502196907170841</v>
          </cell>
          <cell r="G132">
            <v>15992209605</v>
          </cell>
          <cell r="L132">
            <v>1</v>
          </cell>
          <cell r="M132" t="str">
            <v>1200</v>
          </cell>
          <cell r="V132" t="str">
            <v>红亭花园5幢906房</v>
          </cell>
          <cell r="W132" t="str">
            <v>红亭花园6幢805房</v>
          </cell>
          <cell r="X132" t="str">
            <v>红亭花园6幢805房</v>
          </cell>
          <cell r="Y132" t="str">
            <v>租私房</v>
          </cell>
        </row>
        <row r="133">
          <cell r="C133" t="str">
            <v>201820501</v>
          </cell>
          <cell r="D133">
            <v>202416</v>
          </cell>
          <cell r="E133" t="str">
            <v>陈佩璇</v>
          </cell>
          <cell r="F133" t="str">
            <v>440504196205311622</v>
          </cell>
          <cell r="G133">
            <v>13415060731</v>
          </cell>
          <cell r="L133">
            <v>1</v>
          </cell>
          <cell r="M133" t="str">
            <v>2582.26</v>
          </cell>
          <cell r="V133" t="str">
            <v>大华路21号乙座西602房</v>
          </cell>
          <cell r="W133" t="str">
            <v>大华路21号乙座西门601房</v>
          </cell>
          <cell r="X133" t="str">
            <v>大华路21号乙座西门601房</v>
          </cell>
          <cell r="Y133" t="str">
            <v>租私房</v>
          </cell>
        </row>
        <row r="134">
          <cell r="C134" t="str">
            <v>201820458</v>
          </cell>
          <cell r="D134">
            <v>202416</v>
          </cell>
          <cell r="E134" t="str">
            <v>卢旺达</v>
          </cell>
          <cell r="F134" t="str">
            <v>440504196908090037</v>
          </cell>
          <cell r="G134" t="str">
            <v>13302708371/88421321</v>
          </cell>
          <cell r="L134" t="str">
            <v>2</v>
          </cell>
          <cell r="M134" t="str">
            <v>965</v>
          </cell>
          <cell r="V134" t="str">
            <v>红亭花园2座4梯312房</v>
          </cell>
          <cell r="W134" t="str">
            <v>红亭花园7座103室</v>
          </cell>
          <cell r="X134" t="str">
            <v>红亭花园7座103室</v>
          </cell>
          <cell r="Y134" t="str">
            <v>租私房</v>
          </cell>
        </row>
        <row r="135">
          <cell r="C135" t="str">
            <v>201820519</v>
          </cell>
          <cell r="D135">
            <v>202417</v>
          </cell>
          <cell r="E135" t="str">
            <v>肖伟才</v>
          </cell>
          <cell r="F135" t="str">
            <v>44050219680128121X</v>
          </cell>
          <cell r="G135" t="str">
            <v>15013951823</v>
          </cell>
          <cell r="L135" t="str">
            <v>1</v>
          </cell>
          <cell r="M135" t="str">
            <v>1720</v>
          </cell>
          <cell r="V135" t="str">
            <v>大学路20号168房</v>
          </cell>
          <cell r="W135" t="str">
            <v>后溪二巷三号502房</v>
          </cell>
          <cell r="X135" t="str">
            <v>后溪二巷三号502房</v>
          </cell>
          <cell r="Y135" t="str">
            <v>租私房</v>
          </cell>
        </row>
        <row r="136">
          <cell r="C136" t="str">
            <v>201820003</v>
          </cell>
          <cell r="D136">
            <v>202416</v>
          </cell>
          <cell r="E136" t="str">
            <v>林典娟</v>
          </cell>
          <cell r="F136" t="str">
            <v>440502196003220447</v>
          </cell>
          <cell r="G136" t="str">
            <v>15817917846</v>
          </cell>
          <cell r="L136" t="str">
            <v>1</v>
          </cell>
          <cell r="M136" t="str">
            <v>1512.79</v>
          </cell>
          <cell r="V136" t="str">
            <v>同平路32号4楼</v>
          </cell>
          <cell r="W136" t="str">
            <v>东方园北区23幢705房</v>
          </cell>
          <cell r="X136" t="str">
            <v>东方园北区23幢705房</v>
          </cell>
          <cell r="Y136" t="str">
            <v>租私房</v>
          </cell>
        </row>
        <row r="137">
          <cell r="C137" t="str">
            <v>201820488</v>
          </cell>
          <cell r="D137">
            <v>202416</v>
          </cell>
          <cell r="E137" t="str">
            <v>李玉清</v>
          </cell>
          <cell r="F137" t="str">
            <v>440505196308180027</v>
          </cell>
          <cell r="G137" t="str">
            <v>13715893287</v>
          </cell>
          <cell r="L137" t="str">
            <v>1</v>
          </cell>
          <cell r="M137" t="str">
            <v>1532.7</v>
          </cell>
          <cell r="V137" t="str">
            <v>东门大路中段一巷11号4楼</v>
          </cell>
          <cell r="W137" t="str">
            <v>新厝大路3巷4号502房</v>
          </cell>
          <cell r="X137" t="str">
            <v>新厝大路3巷4号502房</v>
          </cell>
          <cell r="Y137" t="str">
            <v>租私房</v>
          </cell>
        </row>
        <row r="138">
          <cell r="C138" t="str">
            <v>201820116</v>
          </cell>
          <cell r="D138">
            <v>202416</v>
          </cell>
          <cell r="E138" t="str">
            <v>方楚芳</v>
          </cell>
          <cell r="F138" t="str">
            <v>44050219620523082X</v>
          </cell>
          <cell r="G138" t="str">
            <v>13643027131</v>
          </cell>
          <cell r="L138" t="str">
            <v>1</v>
          </cell>
          <cell r="M138" t="str">
            <v>2424.56</v>
          </cell>
          <cell r="V138" t="str">
            <v>北堤旁路15号</v>
          </cell>
          <cell r="W138" t="str">
            <v>椰园6幢201房</v>
          </cell>
          <cell r="X138" t="str">
            <v>椰园6幢201房</v>
          </cell>
          <cell r="Y138" t="str">
            <v>租私房</v>
          </cell>
        </row>
        <row r="139">
          <cell r="C139" t="str">
            <v>201820439</v>
          </cell>
          <cell r="D139">
            <v>202416</v>
          </cell>
          <cell r="E139" t="str">
            <v>丁仕卿</v>
          </cell>
          <cell r="F139" t="str">
            <v>440524196903161225</v>
          </cell>
          <cell r="G139">
            <v>13192382070</v>
          </cell>
          <cell r="H139" t="str">
            <v>低保证</v>
          </cell>
          <cell r="I139" t="str">
            <v>丁仕卿</v>
          </cell>
          <cell r="J139" t="str">
            <v>本人</v>
          </cell>
          <cell r="L139">
            <v>3</v>
          </cell>
          <cell r="M139">
            <v>448.43</v>
          </cell>
          <cell r="V139" t="str">
            <v>东厦路78号2座406房</v>
          </cell>
          <cell r="W139" t="str">
            <v>东厦路芙蓉园2座301房</v>
          </cell>
          <cell r="X139" t="str">
            <v>东厦路芙蓉园2座301房</v>
          </cell>
          <cell r="Y139" t="str">
            <v>租私房</v>
          </cell>
          <cell r="AA139" t="str">
            <v>否</v>
          </cell>
          <cell r="AB139">
            <v>0</v>
          </cell>
          <cell r="AC139">
            <v>0</v>
          </cell>
        </row>
        <row r="140">
          <cell r="C140" t="str">
            <v>201820484</v>
          </cell>
          <cell r="D140">
            <v>202416</v>
          </cell>
          <cell r="E140" t="str">
            <v>张淑珍</v>
          </cell>
          <cell r="F140" t="str">
            <v>440509197712150049</v>
          </cell>
          <cell r="G140">
            <v>15323690838</v>
          </cell>
          <cell r="H140" t="str">
            <v>特困证/
低保证</v>
          </cell>
          <cell r="I140" t="str">
            <v>张淑珍/
陈妙玲</v>
          </cell>
          <cell r="J140" t="str">
            <v>本人/
女儿</v>
          </cell>
          <cell r="K140" t="str">
            <v>2018.09.03/
2018.06.01</v>
          </cell>
          <cell r="L140">
            <v>2</v>
          </cell>
          <cell r="M140">
            <v>0</v>
          </cell>
          <cell r="P140">
            <v>1</v>
          </cell>
          <cell r="Q140" t="str">
            <v>张淑珍</v>
          </cell>
          <cell r="R140" t="str">
            <v>多重一级</v>
          </cell>
          <cell r="V140" t="str">
            <v>海悦花园8幢204房</v>
          </cell>
          <cell r="W140" t="str">
            <v>海悦花园8幢204房</v>
          </cell>
          <cell r="X140" t="str">
            <v>海悦花园8幢204房</v>
          </cell>
          <cell r="Y140" t="str">
            <v>租私房</v>
          </cell>
          <cell r="Z140">
            <v>0</v>
          </cell>
          <cell r="AA140">
            <v>0</v>
          </cell>
          <cell r="AB140">
            <v>0</v>
          </cell>
          <cell r="AC140">
            <v>0</v>
          </cell>
        </row>
        <row r="141">
          <cell r="C141" t="str">
            <v>201820236</v>
          </cell>
          <cell r="D141">
            <v>202416</v>
          </cell>
          <cell r="E141" t="str">
            <v>林秀凤</v>
          </cell>
          <cell r="F141" t="str">
            <v>440504195709070426</v>
          </cell>
          <cell r="G141" t="str">
            <v>13433327484</v>
          </cell>
          <cell r="H141" t="str">
            <v>低保证</v>
          </cell>
          <cell r="I141" t="str">
            <v>卢建华</v>
          </cell>
          <cell r="J141" t="str">
            <v>丈夫</v>
          </cell>
          <cell r="K141" t="str">
            <v>2020.7.1</v>
          </cell>
          <cell r="L141">
            <v>2</v>
          </cell>
          <cell r="M141">
            <v>0</v>
          </cell>
          <cell r="V141" t="str">
            <v>韩堤西巷1号底层103房</v>
          </cell>
          <cell r="W141" t="str">
            <v>龙眼西十三巷十五号</v>
          </cell>
          <cell r="X141" t="str">
            <v>龙眼西十三巷十五号</v>
          </cell>
          <cell r="Y141" t="str">
            <v>自有房产+租私房</v>
          </cell>
          <cell r="Z141" t="str">
            <v>否</v>
          </cell>
          <cell r="AA141" t="str">
            <v>否</v>
          </cell>
          <cell r="AB141">
            <v>20</v>
          </cell>
          <cell r="AC141">
            <v>10</v>
          </cell>
        </row>
        <row r="142">
          <cell r="C142" t="str">
            <v>201820081</v>
          </cell>
          <cell r="D142">
            <v>202416</v>
          </cell>
          <cell r="E142" t="str">
            <v>张培文</v>
          </cell>
          <cell r="F142" t="str">
            <v>440503195209120830</v>
          </cell>
          <cell r="G142" t="str">
            <v>13546818887</v>
          </cell>
          <cell r="H142" t="str">
            <v>无证</v>
          </cell>
          <cell r="L142" t="str">
            <v>3</v>
          </cell>
          <cell r="M142">
            <v>1840.58</v>
          </cell>
          <cell r="V142" t="str">
            <v>永安街23号楼下</v>
          </cell>
          <cell r="W142" t="str">
            <v>爱群巷17号104房</v>
          </cell>
          <cell r="X142" t="str">
            <v>爱群巷17号104房</v>
          </cell>
          <cell r="Y142" t="str">
            <v>租私房</v>
          </cell>
          <cell r="Z142" t="str">
            <v>否</v>
          </cell>
          <cell r="AA142" t="str">
            <v>否</v>
          </cell>
          <cell r="AB142">
            <v>0</v>
          </cell>
          <cell r="AC142">
            <v>0</v>
          </cell>
        </row>
        <row r="143">
          <cell r="C143" t="str">
            <v>202120372</v>
          </cell>
          <cell r="D143" t="e">
            <v>#N/A</v>
          </cell>
          <cell r="E143" t="str">
            <v>姚丽莉</v>
          </cell>
          <cell r="F143" t="str">
            <v>44050919840623322X</v>
          </cell>
          <cell r="G143">
            <v>15113933300</v>
          </cell>
          <cell r="H143" t="str">
            <v>无证</v>
          </cell>
          <cell r="L143">
            <v>1</v>
          </cell>
          <cell r="M143">
            <v>1720</v>
          </cell>
          <cell r="V143" t="str">
            <v>跃进路20号802房</v>
          </cell>
          <cell r="W143" t="str">
            <v>南海小区5号2梯803房</v>
          </cell>
          <cell r="X143" t="str">
            <v>南海小区5号2梯803房</v>
          </cell>
          <cell r="Y143" t="str">
            <v>租私房</v>
          </cell>
          <cell r="Z143" t="str">
            <v>否</v>
          </cell>
          <cell r="AA143" t="str">
            <v>否</v>
          </cell>
          <cell r="AB143">
            <v>0</v>
          </cell>
          <cell r="AC143">
            <v>0</v>
          </cell>
        </row>
        <row r="144">
          <cell r="C144" t="str">
            <v>201820446</v>
          </cell>
          <cell r="D144">
            <v>202416</v>
          </cell>
          <cell r="E144" t="str">
            <v>郑汉容</v>
          </cell>
          <cell r="F144" t="str">
            <v>440503195608191214</v>
          </cell>
          <cell r="G144" t="str">
            <v>13809294233</v>
          </cell>
          <cell r="H144" t="str">
            <v>无证</v>
          </cell>
          <cell r="L144" t="str">
            <v>2</v>
          </cell>
          <cell r="M144" t="str">
            <v>1235.32</v>
          </cell>
          <cell r="V144" t="str">
            <v>永安街61号楼下</v>
          </cell>
          <cell r="W144" t="str">
            <v>飞厦兰园8座102房</v>
          </cell>
          <cell r="X144" t="str">
            <v>飞厦兰园8座102房</v>
          </cell>
          <cell r="Y144" t="str">
            <v>租私房</v>
          </cell>
          <cell r="Z144" t="str">
            <v>否</v>
          </cell>
          <cell r="AA144" t="str">
            <v>否</v>
          </cell>
          <cell r="AB144">
            <v>0</v>
          </cell>
          <cell r="AC144">
            <v>0</v>
          </cell>
        </row>
        <row r="145">
          <cell r="C145" t="str">
            <v>201820182</v>
          </cell>
          <cell r="D145">
            <v>202416</v>
          </cell>
          <cell r="E145" t="str">
            <v>林娇弟</v>
          </cell>
          <cell r="F145" t="str">
            <v>440502196510110023</v>
          </cell>
          <cell r="G145">
            <v>13670466471</v>
          </cell>
          <cell r="H145" t="str">
            <v>无证</v>
          </cell>
          <cell r="L145">
            <v>2</v>
          </cell>
          <cell r="M145">
            <v>1452.42</v>
          </cell>
          <cell r="V145" t="str">
            <v>西河路3号616房</v>
          </cell>
          <cell r="W145" t="str">
            <v>中山路北二街8号平房之二</v>
          </cell>
          <cell r="X145" t="str">
            <v>中山路北二街8号平房之二</v>
          </cell>
          <cell r="Y145" t="str">
            <v>租私房</v>
          </cell>
          <cell r="Z145" t="str">
            <v>否</v>
          </cell>
          <cell r="AA145" t="str">
            <v>否</v>
          </cell>
          <cell r="AB145">
            <v>0</v>
          </cell>
          <cell r="AC145">
            <v>0</v>
          </cell>
        </row>
        <row r="146">
          <cell r="C146" t="str">
            <v>201820125</v>
          </cell>
          <cell r="D146">
            <v>202417</v>
          </cell>
          <cell r="E146" t="str">
            <v>陈秋萍</v>
          </cell>
          <cell r="F146" t="str">
            <v>440511196307270482</v>
          </cell>
          <cell r="G146" t="str">
            <v>13715976116</v>
          </cell>
          <cell r="H146" t="str">
            <v>无证</v>
          </cell>
          <cell r="L146">
            <v>1</v>
          </cell>
          <cell r="M146">
            <v>3381.75</v>
          </cell>
          <cell r="V146" t="str">
            <v>金砂路179号合信星湖城六栋东座2504房</v>
          </cell>
          <cell r="W146" t="str">
            <v>金湖路48号二栋三梯606</v>
          </cell>
          <cell r="X146" t="str">
            <v>金湖路48号二栋三梯606</v>
          </cell>
          <cell r="Y146" t="str">
            <v>租私房</v>
          </cell>
          <cell r="AA146" t="str">
            <v>否</v>
          </cell>
          <cell r="AB146">
            <v>0</v>
          </cell>
          <cell r="AC146">
            <v>0</v>
          </cell>
        </row>
        <row r="147">
          <cell r="C147" t="str">
            <v>201820366</v>
          </cell>
          <cell r="D147">
            <v>202417</v>
          </cell>
          <cell r="E147" t="str">
            <v>许俊鹏</v>
          </cell>
          <cell r="F147" t="str">
            <v>440524197207286918</v>
          </cell>
          <cell r="G147" t="str">
            <v>13712065389</v>
          </cell>
          <cell r="H147" t="str">
            <v>无证</v>
          </cell>
          <cell r="L147">
            <v>2</v>
          </cell>
          <cell r="M147">
            <v>860</v>
          </cell>
          <cell r="V147" t="str">
            <v>永平路79号</v>
          </cell>
          <cell r="W147" t="str">
            <v>安平路69号102房</v>
          </cell>
          <cell r="X147" t="str">
            <v>安平路69号102房</v>
          </cell>
          <cell r="Y147" t="str">
            <v>租私房</v>
          </cell>
          <cell r="Z147" t="str">
            <v>否</v>
          </cell>
          <cell r="AA147">
            <v>0</v>
          </cell>
          <cell r="AB147">
            <v>0</v>
          </cell>
          <cell r="AC147">
            <v>0</v>
          </cell>
        </row>
        <row r="148">
          <cell r="C148" t="str">
            <v>201820398</v>
          </cell>
          <cell r="D148">
            <v>202416</v>
          </cell>
          <cell r="E148" t="str">
            <v>姚欣兰</v>
          </cell>
          <cell r="F148" t="str">
            <v>440524197501038229</v>
          </cell>
          <cell r="G148" t="str">
            <v>13425336958</v>
          </cell>
          <cell r="H148" t="str">
            <v>无证</v>
          </cell>
          <cell r="L148">
            <v>2</v>
          </cell>
          <cell r="M148">
            <v>1250</v>
          </cell>
          <cell r="V148" t="str">
            <v>西堤海旁三段58号</v>
          </cell>
          <cell r="W148" t="str">
            <v>水仙园18幢304房</v>
          </cell>
          <cell r="X148" t="str">
            <v>水仙园18幢304房</v>
          </cell>
          <cell r="Y148" t="str">
            <v>租私房</v>
          </cell>
          <cell r="Z148" t="str">
            <v>否</v>
          </cell>
          <cell r="AA148" t="str">
            <v>否</v>
          </cell>
          <cell r="AB148">
            <v>0</v>
          </cell>
          <cell r="AC148">
            <v>0</v>
          </cell>
        </row>
        <row r="149">
          <cell r="C149" t="str">
            <v>201820186</v>
          </cell>
          <cell r="D149" t="e">
            <v>#N/A</v>
          </cell>
          <cell r="E149" t="str">
            <v>许斯杰</v>
          </cell>
          <cell r="F149" t="str">
            <v>440504196412140838</v>
          </cell>
          <cell r="G149">
            <v>13902733019</v>
          </cell>
          <cell r="H149" t="str">
            <v>无证</v>
          </cell>
          <cell r="L149">
            <v>4</v>
          </cell>
          <cell r="M149">
            <v>1625.73</v>
          </cell>
          <cell r="N149" t="str">
            <v>是</v>
          </cell>
          <cell r="V149" t="str">
            <v>中山路45号607房</v>
          </cell>
          <cell r="W149" t="str">
            <v>翠园38幢702房</v>
          </cell>
          <cell r="X149" t="str">
            <v>翠园38幢702房</v>
          </cell>
          <cell r="Y149" t="str">
            <v>租私房</v>
          </cell>
          <cell r="Z149" t="str">
            <v>否</v>
          </cell>
          <cell r="AA149" t="str">
            <v>否</v>
          </cell>
          <cell r="AB149">
            <v>0</v>
          </cell>
          <cell r="AC149">
            <v>0</v>
          </cell>
        </row>
        <row r="150">
          <cell r="C150" t="str">
            <v>201820239</v>
          </cell>
          <cell r="D150" t="e">
            <v>#N/A</v>
          </cell>
          <cell r="E150" t="str">
            <v>吴克拾</v>
          </cell>
          <cell r="F150" t="str">
            <v>440502194803231233</v>
          </cell>
          <cell r="G150" t="str">
            <v>13202151518</v>
          </cell>
          <cell r="H150" t="str">
            <v>无证</v>
          </cell>
          <cell r="L150" t="str">
            <v>4</v>
          </cell>
          <cell r="M150">
            <v>2296.1999999999998</v>
          </cell>
          <cell r="V150" t="str">
            <v>大学路20号136房</v>
          </cell>
          <cell r="W150" t="str">
            <v>东门大路32巷15号楼下</v>
          </cell>
          <cell r="X150" t="str">
            <v>东门大路32巷15号楼下</v>
          </cell>
          <cell r="Y150" t="str">
            <v>租私房</v>
          </cell>
          <cell r="Z150" t="str">
            <v>否</v>
          </cell>
          <cell r="AA150" t="str">
            <v>否</v>
          </cell>
          <cell r="AB150">
            <v>0</v>
          </cell>
          <cell r="AC150">
            <v>0</v>
          </cell>
        </row>
        <row r="151">
          <cell r="C151" t="str">
            <v>201820131</v>
          </cell>
          <cell r="D151" t="e">
            <v>#N/A</v>
          </cell>
          <cell r="E151" t="str">
            <v>蔡锦智</v>
          </cell>
          <cell r="F151" t="str">
            <v>440508198312212931</v>
          </cell>
          <cell r="G151" t="str">
            <v>13433310930</v>
          </cell>
          <cell r="H151" t="str">
            <v>无证</v>
          </cell>
          <cell r="L151">
            <v>3</v>
          </cell>
          <cell r="M151">
            <v>1440</v>
          </cell>
          <cell r="V151" t="str">
            <v>爱群二巷6号西梯107房</v>
          </cell>
          <cell r="W151" t="str">
            <v>玉兰园50栋302</v>
          </cell>
          <cell r="X151" t="str">
            <v>玉兰园50栋302</v>
          </cell>
          <cell r="Y151" t="str">
            <v>租私房</v>
          </cell>
          <cell r="Z151" t="str">
            <v>否</v>
          </cell>
          <cell r="AA151" t="str">
            <v>否</v>
          </cell>
          <cell r="AB151">
            <v>0</v>
          </cell>
          <cell r="AC151">
            <v>0</v>
          </cell>
        </row>
        <row r="152">
          <cell r="C152" t="str">
            <v>201820608</v>
          </cell>
          <cell r="D152">
            <v>202417</v>
          </cell>
          <cell r="E152" t="str">
            <v>李庆文</v>
          </cell>
          <cell r="F152" t="str">
            <v>440505196102070017</v>
          </cell>
          <cell r="G152">
            <v>13411983142</v>
          </cell>
          <cell r="H152" t="str">
            <v>无证</v>
          </cell>
          <cell r="L152">
            <v>1</v>
          </cell>
          <cell r="M152">
            <v>400</v>
          </cell>
          <cell r="V152" t="str">
            <v>东门巷尾15号07房</v>
          </cell>
          <cell r="W152" t="str">
            <v>金砂东门大路西五巷24号303房</v>
          </cell>
          <cell r="X152" t="str">
            <v>金砂东门大路西五巷24号303房</v>
          </cell>
          <cell r="Y152" t="str">
            <v>租私房</v>
          </cell>
          <cell r="Z152" t="str">
            <v>否</v>
          </cell>
          <cell r="AA152" t="str">
            <v>否</v>
          </cell>
          <cell r="AB152">
            <v>0</v>
          </cell>
          <cell r="AC152">
            <v>0</v>
          </cell>
        </row>
        <row r="153">
          <cell r="C153" t="str">
            <v>201820332</v>
          </cell>
          <cell r="D153" t="e">
            <v>#N/A</v>
          </cell>
          <cell r="E153" t="str">
            <v>林友加</v>
          </cell>
          <cell r="F153" t="str">
            <v>440504196112240810</v>
          </cell>
          <cell r="G153">
            <v>15918922864</v>
          </cell>
          <cell r="H153" t="str">
            <v>无证</v>
          </cell>
          <cell r="L153">
            <v>1</v>
          </cell>
          <cell r="M153">
            <v>0</v>
          </cell>
          <cell r="Q153">
            <v>1</v>
          </cell>
          <cell r="R153" t="str">
            <v>林友加</v>
          </cell>
          <cell r="S153" t="str">
            <v>听力二级</v>
          </cell>
          <cell r="V153" t="str">
            <v>竟长南一巷20号</v>
          </cell>
          <cell r="W153" t="str">
            <v>乌桥街道同济右横巷20号</v>
          </cell>
          <cell r="X153" t="str">
            <v>乌桥街道同济右横巷20号</v>
          </cell>
          <cell r="Y153" t="str">
            <v>租私房</v>
          </cell>
          <cell r="Z153" t="str">
            <v>否</v>
          </cell>
          <cell r="AA153" t="str">
            <v>否</v>
          </cell>
          <cell r="AB153">
            <v>0</v>
          </cell>
          <cell r="AC153">
            <v>0</v>
          </cell>
        </row>
        <row r="154">
          <cell r="C154" t="str">
            <v>201820112</v>
          </cell>
          <cell r="D154">
            <v>202417</v>
          </cell>
          <cell r="E154" t="str">
            <v>李昭贤</v>
          </cell>
          <cell r="F154" t="str">
            <v>440509198403120027</v>
          </cell>
          <cell r="G154" t="str">
            <v>13433321185</v>
          </cell>
          <cell r="H154" t="str">
            <v>低保证</v>
          </cell>
          <cell r="I154" t="str">
            <v>李昭贤</v>
          </cell>
          <cell r="J154" t="str">
            <v>本人</v>
          </cell>
          <cell r="K154">
            <v>42918</v>
          </cell>
          <cell r="L154">
            <v>3</v>
          </cell>
          <cell r="M154">
            <v>0</v>
          </cell>
          <cell r="V154" t="str">
            <v>跃进里9号1梯402房</v>
          </cell>
          <cell r="W154" t="str">
            <v>跃进路4号305</v>
          </cell>
          <cell r="X154" t="str">
            <v>跃进路4号305</v>
          </cell>
          <cell r="Y154" t="str">
            <v>租私房</v>
          </cell>
          <cell r="Z154" t="str">
            <v>否</v>
          </cell>
          <cell r="AA154" t="str">
            <v>否</v>
          </cell>
          <cell r="AB154">
            <v>0</v>
          </cell>
          <cell r="AC154">
            <v>0</v>
          </cell>
        </row>
        <row r="155">
          <cell r="C155" t="str">
            <v>201820395</v>
          </cell>
          <cell r="D155" t="e">
            <v>#N/A</v>
          </cell>
          <cell r="E155" t="str">
            <v>王奕鹏</v>
          </cell>
          <cell r="F155" t="str">
            <v>440504196109050039</v>
          </cell>
          <cell r="G155">
            <v>13288068989</v>
          </cell>
          <cell r="H155" t="str">
            <v>无证</v>
          </cell>
          <cell r="L155">
            <v>1</v>
          </cell>
          <cell r="M155">
            <v>0</v>
          </cell>
          <cell r="V155" t="str">
            <v>同益二巷32号</v>
          </cell>
          <cell r="W155" t="str">
            <v>外马路80号501房</v>
          </cell>
          <cell r="X155" t="str">
            <v>外马路80号501房</v>
          </cell>
          <cell r="Y155" t="str">
            <v>租私房</v>
          </cell>
          <cell r="Z155" t="str">
            <v>否</v>
          </cell>
          <cell r="AA155" t="str">
            <v>否</v>
          </cell>
          <cell r="AB155">
            <v>0</v>
          </cell>
          <cell r="AC155">
            <v>0</v>
          </cell>
        </row>
        <row r="156">
          <cell r="C156" t="str">
            <v>201820294</v>
          </cell>
          <cell r="D156" t="e">
            <v>#N/A</v>
          </cell>
          <cell r="E156" t="str">
            <v>方伟华</v>
          </cell>
          <cell r="F156" t="str">
            <v>440504196605130417</v>
          </cell>
          <cell r="G156">
            <v>15817922240</v>
          </cell>
          <cell r="H156" t="str">
            <v>无证</v>
          </cell>
          <cell r="L156">
            <v>3</v>
          </cell>
          <cell r="V156" t="str">
            <v>金兴苑10幢4梯813房</v>
          </cell>
          <cell r="W156" t="str">
            <v>志成花园北座3楼7梯303房</v>
          </cell>
          <cell r="X156" t="str">
            <v>志成花园北座3楼7梯303房</v>
          </cell>
          <cell r="Y156" t="str">
            <v>租私房</v>
          </cell>
          <cell r="Z156" t="str">
            <v>否</v>
          </cell>
          <cell r="AA156" t="str">
            <v>否</v>
          </cell>
          <cell r="AB156">
            <v>0</v>
          </cell>
          <cell r="AC156">
            <v>0</v>
          </cell>
        </row>
        <row r="157">
          <cell r="C157" t="str">
            <v>202120373</v>
          </cell>
          <cell r="D157" t="e">
            <v>#N/A</v>
          </cell>
          <cell r="E157" t="str">
            <v>张冰毅</v>
          </cell>
          <cell r="F157" t="str">
            <v>440509198504270024</v>
          </cell>
          <cell r="G157">
            <v>13433349294</v>
          </cell>
          <cell r="H157" t="str">
            <v>无证</v>
          </cell>
          <cell r="L157">
            <v>2</v>
          </cell>
          <cell r="M157">
            <v>860</v>
          </cell>
          <cell r="V157" t="str">
            <v>汕樟路99号104房</v>
          </cell>
          <cell r="W157" t="str">
            <v>同益路8号2栋204房</v>
          </cell>
          <cell r="X157" t="str">
            <v>同益路8号2栋204房</v>
          </cell>
          <cell r="Y157" t="str">
            <v>租私房</v>
          </cell>
          <cell r="Z157" t="str">
            <v>否</v>
          </cell>
          <cell r="AA157" t="str">
            <v>否</v>
          </cell>
          <cell r="AB157">
            <v>0</v>
          </cell>
          <cell r="AC157">
            <v>0</v>
          </cell>
        </row>
        <row r="158">
          <cell r="C158" t="str">
            <v>201820434</v>
          </cell>
          <cell r="D158">
            <v>202417</v>
          </cell>
          <cell r="E158" t="str">
            <v>林进敏</v>
          </cell>
          <cell r="F158" t="str">
            <v>440509198909204068</v>
          </cell>
          <cell r="G158" t="str">
            <v xml:space="preserve">13025218946
</v>
          </cell>
          <cell r="H158" t="str">
            <v>无证</v>
          </cell>
          <cell r="L158">
            <v>3</v>
          </cell>
          <cell r="M158">
            <v>1833.33</v>
          </cell>
          <cell r="V158" t="str">
            <v>汕头市大学路34号302房</v>
          </cell>
          <cell r="W158" t="str">
            <v>东葛路四巷七号4A2</v>
          </cell>
          <cell r="X158" t="str">
            <v>东葛路四巷七号4A2</v>
          </cell>
          <cell r="Y158" t="str">
            <v>租私房</v>
          </cell>
          <cell r="Z158" t="str">
            <v>否</v>
          </cell>
          <cell r="AA158" t="str">
            <v>否</v>
          </cell>
          <cell r="AB158">
            <v>0</v>
          </cell>
          <cell r="AC158">
            <v>0</v>
          </cell>
        </row>
        <row r="159">
          <cell r="C159" t="str">
            <v>201820386</v>
          </cell>
          <cell r="D159">
            <v>202417</v>
          </cell>
          <cell r="E159" t="str">
            <v>李粉琴</v>
          </cell>
          <cell r="F159" t="str">
            <v>440504194708102022</v>
          </cell>
          <cell r="G159" t="str">
            <v>13670313124</v>
          </cell>
          <cell r="H159" t="str">
            <v>无证</v>
          </cell>
          <cell r="L159">
            <v>1</v>
          </cell>
          <cell r="M159">
            <v>900</v>
          </cell>
          <cell r="V159" t="str">
            <v>德安后街35号楼下</v>
          </cell>
          <cell r="W159" t="str">
            <v>陵海4巷4号04二楼</v>
          </cell>
          <cell r="X159" t="str">
            <v>陵海4巷4号04二楼</v>
          </cell>
          <cell r="Y159" t="str">
            <v>租私房</v>
          </cell>
          <cell r="Z159" t="str">
            <v>否</v>
          </cell>
          <cell r="AA159" t="str">
            <v>否</v>
          </cell>
          <cell r="AB159">
            <v>0</v>
          </cell>
          <cell r="AC159">
            <v>0</v>
          </cell>
        </row>
        <row r="160">
          <cell r="C160" t="str">
            <v>201820174</v>
          </cell>
          <cell r="D160">
            <v>202417</v>
          </cell>
          <cell r="E160" t="str">
            <v>杨文浩</v>
          </cell>
          <cell r="F160" t="str">
            <v>440509197606260412</v>
          </cell>
          <cell r="G160">
            <v>13750474584</v>
          </cell>
          <cell r="H160" t="str">
            <v>无证</v>
          </cell>
          <cell r="L160">
            <v>4</v>
          </cell>
          <cell r="M160">
            <v>860</v>
          </cell>
          <cell r="V160" t="str">
            <v>椰园18栋401房</v>
          </cell>
          <cell r="W160" t="str">
            <v>椰园18栋404房</v>
          </cell>
          <cell r="X160" t="str">
            <v>椰园18栋404房</v>
          </cell>
          <cell r="Y160" t="str">
            <v>自有住房，租私房</v>
          </cell>
          <cell r="Z160" t="str">
            <v>否</v>
          </cell>
          <cell r="AA160" t="str">
            <v>否</v>
          </cell>
          <cell r="AB160">
            <v>15.81</v>
          </cell>
          <cell r="AC160">
            <v>3.95</v>
          </cell>
        </row>
        <row r="161">
          <cell r="C161" t="str">
            <v>201820253</v>
          </cell>
          <cell r="D161">
            <v>202417</v>
          </cell>
          <cell r="E161" t="str">
            <v>蔡桂珠</v>
          </cell>
          <cell r="F161" t="str">
            <v>440502196006060821</v>
          </cell>
          <cell r="G161">
            <v>15918962440</v>
          </cell>
          <cell r="H161" t="str">
            <v>无证</v>
          </cell>
          <cell r="L161" t="str">
            <v>6</v>
          </cell>
          <cell r="M161">
            <v>1197.31</v>
          </cell>
          <cell r="V161" t="str">
            <v>树下巷7号202房</v>
          </cell>
          <cell r="W161" t="str">
            <v>东门大路东13巷4号201房</v>
          </cell>
          <cell r="X161" t="str">
            <v>东门大路东13巷4号201房</v>
          </cell>
          <cell r="Y161" t="str">
            <v>租私房</v>
          </cell>
          <cell r="Z161" t="str">
            <v>否</v>
          </cell>
          <cell r="AA161" t="str">
            <v>否</v>
          </cell>
          <cell r="AB161">
            <v>0</v>
          </cell>
          <cell r="AC161">
            <v>0</v>
          </cell>
        </row>
        <row r="162">
          <cell r="C162" t="str">
            <v>201820191</v>
          </cell>
          <cell r="D162">
            <v>202417</v>
          </cell>
          <cell r="E162" t="str">
            <v>赵佳丽</v>
          </cell>
          <cell r="F162" t="str">
            <v>44050819800617042X</v>
          </cell>
          <cell r="G162">
            <v>13670399003</v>
          </cell>
          <cell r="H162" t="str">
            <v>无证</v>
          </cell>
          <cell r="L162">
            <v>2</v>
          </cell>
          <cell r="M162">
            <v>1350</v>
          </cell>
          <cell r="V162" t="str">
            <v>桃园28幢602房</v>
          </cell>
          <cell r="W162" t="str">
            <v>汕樟路21号D座302房</v>
          </cell>
          <cell r="X162" t="str">
            <v>汕樟路21号D座302房</v>
          </cell>
          <cell r="Y162" t="str">
            <v>租私房</v>
          </cell>
          <cell r="AA162" t="str">
            <v>否</v>
          </cell>
          <cell r="AB162">
            <v>0</v>
          </cell>
          <cell r="AC162">
            <v>0</v>
          </cell>
        </row>
        <row r="163">
          <cell r="C163" t="str">
            <v>201820468</v>
          </cell>
          <cell r="D163">
            <v>202417</v>
          </cell>
          <cell r="E163" t="str">
            <v>李翠屏</v>
          </cell>
          <cell r="F163" t="str">
            <v>440503196308290426</v>
          </cell>
          <cell r="G163" t="str">
            <v>13539678673</v>
          </cell>
          <cell r="H163" t="str">
            <v>无证</v>
          </cell>
          <cell r="L163">
            <v>1</v>
          </cell>
          <cell r="M163">
            <v>1510.86</v>
          </cell>
          <cell r="V163" t="str">
            <v>汕头市镇邦路49号305房</v>
          </cell>
          <cell r="W163" t="str">
            <v>金砂街道东门大路西四巷37号二座201房</v>
          </cell>
          <cell r="X163" t="str">
            <v>金砂街道东门大路西四巷37号二座201房</v>
          </cell>
          <cell r="Y163" t="str">
            <v>租私房</v>
          </cell>
          <cell r="Z163" t="str">
            <v>否</v>
          </cell>
          <cell r="AA163" t="str">
            <v>否</v>
          </cell>
          <cell r="AB163">
            <v>0</v>
          </cell>
          <cell r="AC163">
            <v>0</v>
          </cell>
        </row>
        <row r="164">
          <cell r="C164" t="str">
            <v>201820536</v>
          </cell>
          <cell r="D164" t="e">
            <v>#N/A</v>
          </cell>
          <cell r="E164" t="str">
            <v>黄銮英</v>
          </cell>
          <cell r="F164" t="str">
            <v>445221196305074120</v>
          </cell>
          <cell r="G164" t="str">
            <v>15875363471</v>
          </cell>
          <cell r="H164" t="str">
            <v>无证</v>
          </cell>
          <cell r="L164">
            <v>1</v>
          </cell>
          <cell r="M164">
            <v>0</v>
          </cell>
          <cell r="V164" t="str">
            <v>永和二横街7号</v>
          </cell>
          <cell r="W164" t="str">
            <v>联韩花园13栋906房</v>
          </cell>
          <cell r="X164" t="str">
            <v>联韩花园13栋906房</v>
          </cell>
          <cell r="Y164" t="str">
            <v>租私房</v>
          </cell>
          <cell r="Z164" t="str">
            <v>否</v>
          </cell>
          <cell r="AA164" t="str">
            <v>否</v>
          </cell>
          <cell r="AB164">
            <v>0</v>
          </cell>
          <cell r="AC164">
            <v>0</v>
          </cell>
        </row>
        <row r="165">
          <cell r="C165" t="str">
            <v>201820099</v>
          </cell>
          <cell r="D165">
            <v>202417</v>
          </cell>
          <cell r="E165" t="str">
            <v>杨大雄</v>
          </cell>
          <cell r="F165" t="str">
            <v>440503197511280818</v>
          </cell>
          <cell r="G165">
            <v>13085755720</v>
          </cell>
          <cell r="H165" t="str">
            <v>无证</v>
          </cell>
          <cell r="L165">
            <v>4</v>
          </cell>
          <cell r="M165">
            <v>1636.64</v>
          </cell>
          <cell r="V165" t="str">
            <v>金榈苑3幢510房</v>
          </cell>
          <cell r="W165" t="str">
            <v>水仙园3幢504房</v>
          </cell>
          <cell r="X165" t="str">
            <v>水仙园3幢504房</v>
          </cell>
          <cell r="Y165" t="str">
            <v>直管公房，租私房</v>
          </cell>
          <cell r="Z165" t="str">
            <v>否</v>
          </cell>
          <cell r="AA165" t="str">
            <v>否</v>
          </cell>
          <cell r="AB165" t="str">
            <v>44.78</v>
          </cell>
          <cell r="AC165">
            <v>11.195</v>
          </cell>
        </row>
        <row r="166">
          <cell r="C166" t="str">
            <v>202120473</v>
          </cell>
          <cell r="D166">
            <v>202417</v>
          </cell>
          <cell r="E166" t="str">
            <v>林淑如</v>
          </cell>
          <cell r="F166" t="str">
            <v>440502196502090827</v>
          </cell>
          <cell r="G166">
            <v>13539652060</v>
          </cell>
          <cell r="H166" t="str">
            <v>无证</v>
          </cell>
          <cell r="L166">
            <v>1</v>
          </cell>
          <cell r="M166">
            <v>1576.26</v>
          </cell>
          <cell r="V166" t="str">
            <v>金新路105号505房</v>
          </cell>
          <cell r="W166" t="str">
            <v>金新路105号505房</v>
          </cell>
          <cell r="X166" t="str">
            <v>金新路105号405房</v>
          </cell>
          <cell r="Y166" t="str">
            <v>租私房</v>
          </cell>
          <cell r="Z166" t="str">
            <v>否</v>
          </cell>
          <cell r="AA166" t="str">
            <v>否</v>
          </cell>
          <cell r="AB166">
            <v>0</v>
          </cell>
          <cell r="AC166">
            <v>0</v>
          </cell>
        </row>
        <row r="167">
          <cell r="C167" t="str">
            <v>201820518</v>
          </cell>
          <cell r="D167">
            <v>202417</v>
          </cell>
          <cell r="E167" t="str">
            <v>苏少君</v>
          </cell>
          <cell r="F167" t="str">
            <v>440520197109023668</v>
          </cell>
          <cell r="G167" t="str">
            <v>15914781079</v>
          </cell>
          <cell r="H167" t="str">
            <v>无证</v>
          </cell>
          <cell r="L167">
            <v>3</v>
          </cell>
          <cell r="M167">
            <v>1250</v>
          </cell>
          <cell r="V167" t="str">
            <v>永泰街29号楼下</v>
          </cell>
          <cell r="W167" t="str">
            <v>镇邦路116号二楼</v>
          </cell>
          <cell r="X167" t="str">
            <v>镇邦路116号二楼</v>
          </cell>
          <cell r="Y167" t="str">
            <v>租私房</v>
          </cell>
          <cell r="Z167" t="str">
            <v>否</v>
          </cell>
          <cell r="AA167" t="str">
            <v>否</v>
          </cell>
          <cell r="AB167">
            <v>0</v>
          </cell>
          <cell r="AC167">
            <v>0</v>
          </cell>
        </row>
        <row r="168">
          <cell r="C168" t="str">
            <v>201820069</v>
          </cell>
          <cell r="D168">
            <v>202417</v>
          </cell>
          <cell r="E168" t="str">
            <v>罗孔辉</v>
          </cell>
          <cell r="F168" t="str">
            <v>440502197112050816</v>
          </cell>
          <cell r="G168" t="str">
            <v>15802081263</v>
          </cell>
          <cell r="H168" t="str">
            <v>无证</v>
          </cell>
          <cell r="L168">
            <v>4</v>
          </cell>
          <cell r="M168">
            <v>2624.23</v>
          </cell>
          <cell r="Q168">
            <v>1</v>
          </cell>
          <cell r="R168" t="str">
            <v>邢愛糖</v>
          </cell>
          <cell r="S168" t="str">
            <v>肢体视力叁级</v>
          </cell>
          <cell r="V168" t="str">
            <v>福长一路5号103房</v>
          </cell>
          <cell r="W168" t="str">
            <v>同益路17号3梯308房</v>
          </cell>
          <cell r="X168" t="str">
            <v>同益路17号3梯308房</v>
          </cell>
          <cell r="Y168" t="str">
            <v>自有住房、租私房</v>
          </cell>
          <cell r="Z168" t="str">
            <v>否</v>
          </cell>
          <cell r="AA168" t="str">
            <v>否</v>
          </cell>
          <cell r="AB168">
            <v>30.34</v>
          </cell>
          <cell r="AC168">
            <v>7.59</v>
          </cell>
        </row>
        <row r="169">
          <cell r="C169" t="str">
            <v>201820416</v>
          </cell>
          <cell r="D169" t="e">
            <v>#N/A</v>
          </cell>
          <cell r="E169" t="str">
            <v>黄美珠</v>
          </cell>
          <cell r="F169" t="str">
            <v>440504196305180025</v>
          </cell>
          <cell r="G169" t="str">
            <v>13546816949</v>
          </cell>
          <cell r="H169" t="str">
            <v>无证</v>
          </cell>
          <cell r="L169">
            <v>4</v>
          </cell>
          <cell r="M169">
            <v>1744.8</v>
          </cell>
          <cell r="Q169">
            <v>0</v>
          </cell>
          <cell r="T169">
            <v>0</v>
          </cell>
          <cell r="V169" t="str">
            <v>红亭花园7座1梯902房</v>
          </cell>
          <cell r="W169" t="str">
            <v>金砂乡北门池巷1号402</v>
          </cell>
          <cell r="X169" t="str">
            <v>金砂乡北门池巷1号402</v>
          </cell>
          <cell r="Y169" t="str">
            <v>租私房、自有住房</v>
          </cell>
          <cell r="Z169" t="str">
            <v>否</v>
          </cell>
          <cell r="AA169" t="str">
            <v>否</v>
          </cell>
          <cell r="AB169" t="str">
            <v>155.77</v>
          </cell>
          <cell r="AC169">
            <v>39.94</v>
          </cell>
        </row>
        <row r="170">
          <cell r="C170" t="str">
            <v>202120360</v>
          </cell>
          <cell r="D170">
            <v>202417</v>
          </cell>
          <cell r="E170" t="str">
            <v>曾美华</v>
          </cell>
          <cell r="F170" t="str">
            <v>440504196911101227</v>
          </cell>
          <cell r="G170">
            <v>13729252266</v>
          </cell>
          <cell r="H170" t="str">
            <v>无证</v>
          </cell>
          <cell r="L170">
            <v>1</v>
          </cell>
          <cell r="M170" t="str">
            <v>2688.07</v>
          </cell>
          <cell r="V170" t="str">
            <v>东门大路西4巷12号302房</v>
          </cell>
          <cell r="W170" t="str">
            <v>乔林里2号东门401</v>
          </cell>
          <cell r="X170" t="str">
            <v>乔林里2号东门401</v>
          </cell>
          <cell r="Y170" t="str">
            <v>租私房</v>
          </cell>
        </row>
        <row r="171">
          <cell r="C171" t="str">
            <v>201820432</v>
          </cell>
          <cell r="D171" t="e">
            <v>#N/A</v>
          </cell>
          <cell r="E171" t="str">
            <v>黄斯毅</v>
          </cell>
          <cell r="F171" t="str">
            <v>440509197903222412</v>
          </cell>
          <cell r="G171" t="str">
            <v>13715906552</v>
          </cell>
          <cell r="H171" t="str">
            <v>无证</v>
          </cell>
          <cell r="L171" t="str">
            <v>3</v>
          </cell>
          <cell r="M171">
            <v>1173.33</v>
          </cell>
          <cell r="V171" t="str">
            <v>金兴苑18栋108房</v>
          </cell>
          <cell r="W171" t="str">
            <v>金兴苑18栋108房</v>
          </cell>
          <cell r="X171" t="str">
            <v>金兴苑18栋108房</v>
          </cell>
          <cell r="Y171" t="str">
            <v>租私房</v>
          </cell>
          <cell r="Z171" t="str">
            <v>否</v>
          </cell>
          <cell r="AA171" t="str">
            <v>否</v>
          </cell>
          <cell r="AB171">
            <v>0</v>
          </cell>
          <cell r="AC171">
            <v>0</v>
          </cell>
        </row>
        <row r="172">
          <cell r="C172" t="str">
            <v>201820293</v>
          </cell>
          <cell r="D172" t="e">
            <v>#N/A</v>
          </cell>
          <cell r="E172" t="str">
            <v>林淑华</v>
          </cell>
          <cell r="F172" t="str">
            <v>440509197910221223</v>
          </cell>
          <cell r="G172" t="str">
            <v>13415122887</v>
          </cell>
          <cell r="H172" t="str">
            <v>无证</v>
          </cell>
          <cell r="L172" t="str">
            <v>4</v>
          </cell>
          <cell r="M172">
            <v>1055</v>
          </cell>
          <cell r="V172" t="str">
            <v>镇邦路128号</v>
          </cell>
          <cell r="W172" t="str">
            <v>白沙里7号</v>
          </cell>
          <cell r="X172" t="str">
            <v>白沙里7号</v>
          </cell>
          <cell r="Y172" t="str">
            <v>租私房</v>
          </cell>
          <cell r="Z172" t="str">
            <v>否</v>
          </cell>
          <cell r="AA172" t="str">
            <v>否</v>
          </cell>
          <cell r="AB172">
            <v>0</v>
          </cell>
          <cell r="AC172">
            <v>0</v>
          </cell>
        </row>
        <row r="173">
          <cell r="C173" t="str">
            <v>201820287</v>
          </cell>
          <cell r="D173">
            <v>202417</v>
          </cell>
          <cell r="E173" t="str">
            <v>张丽容</v>
          </cell>
          <cell r="F173" t="str">
            <v>440505196601261424</v>
          </cell>
          <cell r="G173">
            <v>13380411952</v>
          </cell>
          <cell r="H173" t="str">
            <v>无证</v>
          </cell>
          <cell r="L173">
            <v>1</v>
          </cell>
          <cell r="M173">
            <v>1926.36</v>
          </cell>
          <cell r="Q173">
            <v>1</v>
          </cell>
          <cell r="R173" t="str">
            <v>张丽容</v>
          </cell>
          <cell r="S173" t="str">
            <v>多重一级</v>
          </cell>
          <cell r="V173" t="str">
            <v>汕头市翠园11栋1号门702房</v>
          </cell>
          <cell r="W173" t="str">
            <v>海棠园14幢403房</v>
          </cell>
          <cell r="X173" t="str">
            <v>海棠园14幢403房</v>
          </cell>
          <cell r="Y173" t="str">
            <v>租私房</v>
          </cell>
          <cell r="Z173" t="str">
            <v>否</v>
          </cell>
          <cell r="AA173" t="str">
            <v>否</v>
          </cell>
          <cell r="AB173">
            <v>0</v>
          </cell>
          <cell r="AC173">
            <v>0</v>
          </cell>
        </row>
        <row r="174">
          <cell r="C174" t="str">
            <v>201820012</v>
          </cell>
          <cell r="D174">
            <v>202417</v>
          </cell>
          <cell r="E174" t="str">
            <v>林伟鹏</v>
          </cell>
          <cell r="F174" t="str">
            <v>440502196003010415</v>
          </cell>
          <cell r="G174">
            <v>15323698045</v>
          </cell>
          <cell r="H174" t="str">
            <v>无证</v>
          </cell>
          <cell r="L174" t="str">
            <v>3</v>
          </cell>
          <cell r="M174">
            <v>2992.87</v>
          </cell>
          <cell r="V174" t="str">
            <v>明惠巷23号3梯三楼</v>
          </cell>
          <cell r="W174" t="str">
            <v>汕樟路60号506房</v>
          </cell>
          <cell r="X174" t="str">
            <v>汕樟路60号506房</v>
          </cell>
          <cell r="Y174" t="str">
            <v>租私房</v>
          </cell>
          <cell r="Z174" t="str">
            <v>否</v>
          </cell>
          <cell r="AA174" t="str">
            <v>否</v>
          </cell>
          <cell r="AB174">
            <v>0</v>
          </cell>
          <cell r="AC174">
            <v>0</v>
          </cell>
        </row>
        <row r="175">
          <cell r="C175" t="str">
            <v>201820310</v>
          </cell>
          <cell r="D175">
            <v>202417</v>
          </cell>
          <cell r="E175" t="str">
            <v>辛俊敏</v>
          </cell>
          <cell r="F175" t="str">
            <v>440508198410113638</v>
          </cell>
          <cell r="G175">
            <v>13415090590</v>
          </cell>
          <cell r="H175" t="str">
            <v>无证</v>
          </cell>
          <cell r="L175">
            <v>3</v>
          </cell>
          <cell r="M175">
            <v>2395.33</v>
          </cell>
          <cell r="V175" t="str">
            <v>石砲台旁10号</v>
          </cell>
          <cell r="W175" t="str">
            <v>金湖路39号3座402</v>
          </cell>
          <cell r="X175" t="str">
            <v>金湖路39号3座402</v>
          </cell>
          <cell r="Y175" t="str">
            <v>租私房</v>
          </cell>
          <cell r="Z175" t="str">
            <v>否</v>
          </cell>
          <cell r="AA175" t="str">
            <v>否</v>
          </cell>
          <cell r="AB175">
            <v>0</v>
          </cell>
          <cell r="AC175">
            <v>0</v>
          </cell>
        </row>
        <row r="176">
          <cell r="C176" t="str">
            <v>201820078</v>
          </cell>
          <cell r="D176">
            <v>202417</v>
          </cell>
          <cell r="E176" t="str">
            <v>方巧贞</v>
          </cell>
          <cell r="F176" t="str">
            <v>44050319620329122X</v>
          </cell>
          <cell r="G176" t="str">
            <v>18929602201</v>
          </cell>
          <cell r="H176" t="str">
            <v>无证</v>
          </cell>
          <cell r="L176" t="str">
            <v>1</v>
          </cell>
          <cell r="M176">
            <v>1801.62</v>
          </cell>
          <cell r="V176" t="str">
            <v>海平路131号楼下</v>
          </cell>
          <cell r="W176" t="str">
            <v>周转房50幢101号</v>
          </cell>
          <cell r="X176" t="str">
            <v>周转房50幢101号</v>
          </cell>
          <cell r="Y176" t="str">
            <v>周转房</v>
          </cell>
          <cell r="Z176" t="str">
            <v>否</v>
          </cell>
          <cell r="AA176" t="str">
            <v>否</v>
          </cell>
          <cell r="AB176">
            <v>0</v>
          </cell>
          <cell r="AC176">
            <v>0</v>
          </cell>
        </row>
        <row r="177">
          <cell r="C177" t="str">
            <v>201610126</v>
          </cell>
          <cell r="D177">
            <v>202417</v>
          </cell>
          <cell r="E177" t="str">
            <v>刘爱珠</v>
          </cell>
          <cell r="F177" t="str">
            <v>440508196404221465</v>
          </cell>
          <cell r="G177">
            <v>13128433132</v>
          </cell>
          <cell r="H177" t="str">
            <v>无证</v>
          </cell>
          <cell r="L177">
            <v>3</v>
          </cell>
          <cell r="M177">
            <v>1173.33</v>
          </cell>
          <cell r="V177" t="str">
            <v>旧公园左巷25号</v>
          </cell>
          <cell r="W177" t="str">
            <v>同平路2号630房</v>
          </cell>
          <cell r="X177" t="str">
            <v>同平路2号630房</v>
          </cell>
          <cell r="Y177" t="str">
            <v>租私房</v>
          </cell>
          <cell r="Z177" t="str">
            <v>否</v>
          </cell>
          <cell r="AA177" t="str">
            <v>否</v>
          </cell>
          <cell r="AB177">
            <v>0</v>
          </cell>
          <cell r="AC177">
            <v>0</v>
          </cell>
        </row>
        <row r="178">
          <cell r="C178" t="str">
            <v>202120524</v>
          </cell>
          <cell r="D178">
            <v>202417</v>
          </cell>
          <cell r="E178" t="str">
            <v>杨淑琴</v>
          </cell>
          <cell r="F178" t="str">
            <v>440502196702220825</v>
          </cell>
          <cell r="G178" t="str">
            <v>13643075319</v>
          </cell>
          <cell r="H178" t="str">
            <v>低保证</v>
          </cell>
          <cell r="I178" t="str">
            <v>杨淑琴</v>
          </cell>
          <cell r="J178" t="str">
            <v>本人</v>
          </cell>
          <cell r="K178">
            <v>44228</v>
          </cell>
          <cell r="L178">
            <v>1</v>
          </cell>
          <cell r="M178">
            <v>0</v>
          </cell>
          <cell r="V178" t="str">
            <v>福建巷29号</v>
          </cell>
          <cell r="W178" t="str">
            <v>同益一巷3号206房</v>
          </cell>
          <cell r="X178" t="str">
            <v>同益一巷3号206房</v>
          </cell>
          <cell r="Y178" t="str">
            <v>租私房</v>
          </cell>
          <cell r="Z178" t="str">
            <v>否</v>
          </cell>
          <cell r="AA178" t="str">
            <v>否</v>
          </cell>
          <cell r="AB178">
            <v>0</v>
          </cell>
          <cell r="AC178">
            <v>0</v>
          </cell>
        </row>
        <row r="179">
          <cell r="C179" t="str">
            <v>201820562</v>
          </cell>
          <cell r="D179" t="e">
            <v>#N/A</v>
          </cell>
          <cell r="E179" t="str">
            <v>吕爱娥</v>
          </cell>
          <cell r="F179" t="str">
            <v>440504196411210021</v>
          </cell>
          <cell r="G179" t="str">
            <v>19867808932</v>
          </cell>
          <cell r="H179" t="str">
            <v>无证</v>
          </cell>
          <cell r="L179" t="str">
            <v>5</v>
          </cell>
          <cell r="M179">
            <v>1204</v>
          </cell>
          <cell r="V179" t="str">
            <v>汕头市商业街3/86号</v>
          </cell>
          <cell r="W179" t="str">
            <v>东厦路94号2座602</v>
          </cell>
          <cell r="X179" t="str">
            <v>汕头市商业街86号之三</v>
          </cell>
          <cell r="Y179" t="str">
            <v>租私房</v>
          </cell>
          <cell r="Z179" t="str">
            <v>否</v>
          </cell>
          <cell r="AA179" t="str">
            <v>否</v>
          </cell>
          <cell r="AB179">
            <v>0</v>
          </cell>
          <cell r="AC179">
            <v>0</v>
          </cell>
        </row>
        <row r="180">
          <cell r="C180" t="str">
            <v>201820632</v>
          </cell>
          <cell r="D180">
            <v>202417</v>
          </cell>
          <cell r="E180" t="str">
            <v>方永彬</v>
          </cell>
          <cell r="F180" t="str">
            <v>440504196401070416</v>
          </cell>
          <cell r="G180" t="str">
            <v>15815229693</v>
          </cell>
          <cell r="H180" t="str">
            <v>无证</v>
          </cell>
          <cell r="L180" t="str">
            <v>1</v>
          </cell>
          <cell r="M180">
            <v>1392.5</v>
          </cell>
          <cell r="N180" t="str">
            <v>否</v>
          </cell>
          <cell r="O180" t="str">
            <v>否</v>
          </cell>
          <cell r="V180" t="str">
            <v>民权街19号</v>
          </cell>
          <cell r="W180" t="str">
            <v>陈厝合光和街17号</v>
          </cell>
          <cell r="X180" t="str">
            <v>陈厝合光和街17号</v>
          </cell>
          <cell r="Y180" t="str">
            <v>租私房</v>
          </cell>
          <cell r="Z180" t="str">
            <v>否</v>
          </cell>
          <cell r="AA180" t="str">
            <v>否</v>
          </cell>
          <cell r="AB180">
            <v>0</v>
          </cell>
          <cell r="AC180">
            <v>0</v>
          </cell>
        </row>
        <row r="181">
          <cell r="C181" t="str">
            <v>202120244</v>
          </cell>
          <cell r="D181">
            <v>202417</v>
          </cell>
          <cell r="E181" t="str">
            <v>沈光明</v>
          </cell>
          <cell r="F181" t="str">
            <v>440508196601210730</v>
          </cell>
          <cell r="G181" t="str">
            <v>13536801872</v>
          </cell>
          <cell r="H181" t="str">
            <v>低保证</v>
          </cell>
          <cell r="I181" t="str">
            <v>沈光明</v>
          </cell>
          <cell r="J181" t="str">
            <v>本人</v>
          </cell>
          <cell r="K181" t="str">
            <v>2021.3.26</v>
          </cell>
          <cell r="L181">
            <v>1</v>
          </cell>
          <cell r="M181">
            <v>0</v>
          </cell>
          <cell r="P181">
            <v>1</v>
          </cell>
          <cell r="Q181" t="str">
            <v>沈光明</v>
          </cell>
          <cell r="R181" t="str">
            <v>智力二级</v>
          </cell>
          <cell r="V181" t="str">
            <v>汕樟路南段二横2号</v>
          </cell>
          <cell r="W181" t="str">
            <v>松园33幢201房</v>
          </cell>
          <cell r="X181" t="str">
            <v>松园33幢201房</v>
          </cell>
          <cell r="Y181" t="str">
            <v>租私房</v>
          </cell>
          <cell r="Z181" t="str">
            <v>否</v>
          </cell>
          <cell r="AA181" t="str">
            <v>否</v>
          </cell>
          <cell r="AB181">
            <v>0</v>
          </cell>
          <cell r="AC181">
            <v>0</v>
          </cell>
        </row>
        <row r="182">
          <cell r="C182" t="str">
            <v>202120528</v>
          </cell>
          <cell r="D182">
            <v>202417</v>
          </cell>
          <cell r="E182" t="str">
            <v>李文雄</v>
          </cell>
          <cell r="F182" t="str">
            <v>440505196004110011</v>
          </cell>
          <cell r="G182" t="str">
            <v>13415192660</v>
          </cell>
          <cell r="H182" t="str">
            <v>特困证</v>
          </cell>
          <cell r="I182" t="str">
            <v>李文雄</v>
          </cell>
          <cell r="J182" t="str">
            <v>本人</v>
          </cell>
          <cell r="K182" t="str">
            <v>2020.6.8</v>
          </cell>
          <cell r="L182">
            <v>1</v>
          </cell>
          <cell r="M182">
            <v>0</v>
          </cell>
          <cell r="V182" t="str">
            <v>金砂东门大路西6巷3号</v>
          </cell>
          <cell r="W182" t="str">
            <v>金美街10号1栋105全套</v>
          </cell>
          <cell r="X182" t="str">
            <v>金美街10号1栋105全套</v>
          </cell>
          <cell r="Y182" t="str">
            <v>租私房</v>
          </cell>
          <cell r="Z182" t="str">
            <v>否</v>
          </cell>
          <cell r="AA182" t="str">
            <v>否</v>
          </cell>
          <cell r="AB182">
            <v>0</v>
          </cell>
          <cell r="AC182">
            <v>0</v>
          </cell>
        </row>
        <row r="183">
          <cell r="C183" t="str">
            <v>202120512</v>
          </cell>
          <cell r="D183" t="e">
            <v>#N/A</v>
          </cell>
          <cell r="E183" t="str">
            <v>尤锐</v>
          </cell>
          <cell r="F183" t="str">
            <v>440508199008223614</v>
          </cell>
          <cell r="G183" t="str">
            <v>13502913395</v>
          </cell>
          <cell r="L183" t="str">
            <v>1</v>
          </cell>
          <cell r="M183" t="str">
            <v>1720</v>
          </cell>
          <cell r="V183" t="str">
            <v>桂园公户</v>
          </cell>
          <cell r="W183" t="str">
            <v>陈厝合宁和街14号401</v>
          </cell>
          <cell r="X183" t="str">
            <v>陈厝合宁和街14号401</v>
          </cell>
          <cell r="Y183" t="str">
            <v>租私房</v>
          </cell>
        </row>
        <row r="184">
          <cell r="C184" t="str">
            <v>202120457</v>
          </cell>
          <cell r="D184" t="e">
            <v>#N/A</v>
          </cell>
          <cell r="E184" t="str">
            <v>张玩琴</v>
          </cell>
          <cell r="F184" t="str">
            <v>440505196303140026</v>
          </cell>
          <cell r="G184" t="str">
            <v>15914763145</v>
          </cell>
          <cell r="L184" t="str">
            <v>5</v>
          </cell>
          <cell r="M184" t="str">
            <v>2557.90</v>
          </cell>
          <cell r="P184" t="str">
            <v>1</v>
          </cell>
          <cell r="Q184" t="str">
            <v>林先文</v>
          </cell>
          <cell r="R184" t="str">
            <v>肢体一级</v>
          </cell>
          <cell r="V184" t="str">
            <v>新乡后横巷33号</v>
          </cell>
          <cell r="W184" t="str">
            <v>凯德花园6幢402房</v>
          </cell>
          <cell r="X184" t="str">
            <v>新乡后横巷33号</v>
          </cell>
          <cell r="Y184" t="str">
            <v>租私房/自有房产</v>
          </cell>
          <cell r="AB184" t="str">
            <v>22.17</v>
          </cell>
          <cell r="AC184" t="str">
            <v>4.43</v>
          </cell>
        </row>
        <row r="185">
          <cell r="C185" t="str">
            <v>201820565</v>
          </cell>
          <cell r="D185" t="e">
            <v>#N/A</v>
          </cell>
          <cell r="E185" t="str">
            <v>林桂銮</v>
          </cell>
          <cell r="F185" t="str">
            <v>440504195805120462</v>
          </cell>
          <cell r="G185" t="str">
            <v>18025626070</v>
          </cell>
          <cell r="H185" t="str">
            <v>低保证</v>
          </cell>
          <cell r="I185" t="str">
            <v>林桂銮</v>
          </cell>
          <cell r="J185" t="str">
            <v>本人</v>
          </cell>
          <cell r="K185" t="str">
            <v>2017.1.9</v>
          </cell>
          <cell r="L185" t="str">
            <v>1</v>
          </cell>
          <cell r="M185" t="str">
            <v>0</v>
          </cell>
          <cell r="V185" t="str">
            <v>汕头市光华北二路28号1座106房</v>
          </cell>
          <cell r="W185" t="str">
            <v>金兴苑6栋103房</v>
          </cell>
          <cell r="X185" t="str">
            <v>金兴苑6栋103房</v>
          </cell>
          <cell r="Y185" t="str">
            <v>租私房</v>
          </cell>
        </row>
        <row r="186">
          <cell r="C186" t="str">
            <v>202120395</v>
          </cell>
          <cell r="D186" t="e">
            <v>#N/A</v>
          </cell>
          <cell r="E186" t="str">
            <v>许伟琦</v>
          </cell>
          <cell r="F186" t="str">
            <v>440509198405182416</v>
          </cell>
          <cell r="G186" t="str">
            <v>13414062050</v>
          </cell>
          <cell r="L186">
            <v>3</v>
          </cell>
          <cell r="M186" t="str">
            <v>1146.67</v>
          </cell>
          <cell r="V186" t="str">
            <v>芙蓉园1栋201房</v>
          </cell>
          <cell r="W186" t="str">
            <v>海棠园27栋302房</v>
          </cell>
          <cell r="X186" t="str">
            <v>海棠园27栋302房</v>
          </cell>
          <cell r="Y186" t="str">
            <v>租私房</v>
          </cell>
        </row>
        <row r="187">
          <cell r="C187" t="str">
            <v>201820558</v>
          </cell>
          <cell r="D187" t="e">
            <v>#N/A</v>
          </cell>
          <cell r="E187" t="str">
            <v>彭少英</v>
          </cell>
          <cell r="F187" t="str">
            <v>440502197006300826</v>
          </cell>
          <cell r="G187">
            <v>13682883449</v>
          </cell>
          <cell r="L187">
            <v>2</v>
          </cell>
          <cell r="M187" t="str">
            <v>1160</v>
          </cell>
          <cell r="V187" t="str">
            <v>梅园11栋205房</v>
          </cell>
          <cell r="W187" t="str">
            <v>汕樟路155号904</v>
          </cell>
          <cell r="X187" t="str">
            <v>汕樟路155号904</v>
          </cell>
          <cell r="Y187" t="str">
            <v>租私房</v>
          </cell>
        </row>
        <row r="188">
          <cell r="C188" t="str">
            <v>201820587</v>
          </cell>
          <cell r="D188" t="e">
            <v>#N/A</v>
          </cell>
          <cell r="E188" t="str">
            <v>赵玉珠</v>
          </cell>
          <cell r="F188" t="str">
            <v>44050219630622084X</v>
          </cell>
          <cell r="G188" t="str">
            <v>13553380593</v>
          </cell>
          <cell r="L188" t="str">
            <v>1</v>
          </cell>
          <cell r="M188" t="str">
            <v>245.03</v>
          </cell>
          <cell r="V188" t="str">
            <v>汕头市升平区北海旁直路1号</v>
          </cell>
          <cell r="W188" t="str">
            <v>玫瑰园26幢103</v>
          </cell>
          <cell r="X188" t="str">
            <v>玫瑰园26幢103</v>
          </cell>
          <cell r="Y188" t="str">
            <v>租私房</v>
          </cell>
        </row>
        <row r="189">
          <cell r="C189" t="str">
            <v>202120547</v>
          </cell>
          <cell r="D189" t="e">
            <v>#N/A</v>
          </cell>
          <cell r="E189" t="str">
            <v>卢映广</v>
          </cell>
          <cell r="F189" t="str">
            <v>440504195605051618</v>
          </cell>
          <cell r="G189" t="str">
            <v>13829638231</v>
          </cell>
          <cell r="L189" t="str">
            <v>1</v>
          </cell>
          <cell r="M189" t="str">
            <v>1809.74</v>
          </cell>
          <cell r="V189" t="str">
            <v>四中巷1号二座701房</v>
          </cell>
          <cell r="W189" t="str">
            <v>东福横巷4号102</v>
          </cell>
          <cell r="X189" t="str">
            <v>东福横巷4号102</v>
          </cell>
          <cell r="Y189" t="str">
            <v>租私房</v>
          </cell>
        </row>
        <row r="190">
          <cell r="C190" t="str">
            <v>202120400</v>
          </cell>
          <cell r="D190" t="e">
            <v>#N/A</v>
          </cell>
          <cell r="E190" t="str">
            <v>朱丹琦</v>
          </cell>
          <cell r="F190" t="str">
            <v>44050819920522232X</v>
          </cell>
          <cell r="G190" t="str">
            <v>18666059866</v>
          </cell>
          <cell r="L190" t="str">
            <v>5</v>
          </cell>
          <cell r="M190" t="str">
            <v>1107.45</v>
          </cell>
          <cell r="V190" t="str">
            <v>韩堤路12号807房</v>
          </cell>
          <cell r="W190" t="str">
            <v>德兴路72号2幢4梯104号</v>
          </cell>
          <cell r="X190" t="str">
            <v>德兴路72号2幢4梯104号</v>
          </cell>
          <cell r="Y190" t="str">
            <v>租私房+自有住房</v>
          </cell>
          <cell r="AB190">
            <v>30.75</v>
          </cell>
          <cell r="AC190" t="str">
            <v>6.15</v>
          </cell>
        </row>
        <row r="191">
          <cell r="C191" t="str">
            <v>202120464</v>
          </cell>
          <cell r="D191" t="e">
            <v>#N/A</v>
          </cell>
          <cell r="E191" t="str">
            <v>李俐沙</v>
          </cell>
          <cell r="F191" t="str">
            <v>440502196402060460</v>
          </cell>
          <cell r="G191">
            <v>15916603479</v>
          </cell>
          <cell r="L191">
            <v>3</v>
          </cell>
          <cell r="M191" t="str">
            <v>1078.9</v>
          </cell>
          <cell r="V191" t="str">
            <v>汕头市金砂路25号703房</v>
          </cell>
          <cell r="W191" t="str">
            <v>金砂路新厝大路东六巷5号801房、803房</v>
          </cell>
          <cell r="X191" t="str">
            <v>金砂路新厝大路东六巷5号801房、803房</v>
          </cell>
          <cell r="Y191" t="str">
            <v>租私房</v>
          </cell>
        </row>
        <row r="192">
          <cell r="C192" t="str">
            <v>201820669</v>
          </cell>
          <cell r="D192" t="e">
            <v>#N/A</v>
          </cell>
          <cell r="E192" t="str">
            <v>许元强</v>
          </cell>
          <cell r="F192" t="str">
            <v>440502195711020417</v>
          </cell>
          <cell r="G192" t="str">
            <v>15815059941</v>
          </cell>
          <cell r="L192" t="str">
            <v>3</v>
          </cell>
          <cell r="M192">
            <v>1150.9100000000001</v>
          </cell>
          <cell r="V192" t="str">
            <v>旧公园内街14号</v>
          </cell>
          <cell r="W192" t="str">
            <v>桃园38幢</v>
          </cell>
          <cell r="X192" t="str">
            <v>桃园38幢</v>
          </cell>
          <cell r="Y192" t="str">
            <v>租私房</v>
          </cell>
        </row>
        <row r="193">
          <cell r="C193" t="str">
            <v>202120499</v>
          </cell>
          <cell r="D193" t="e">
            <v>#N/A</v>
          </cell>
          <cell r="E193" t="str">
            <v>余永红</v>
          </cell>
          <cell r="F193" t="str">
            <v>44050519571017072X</v>
          </cell>
          <cell r="G193" t="str">
            <v>13556364021</v>
          </cell>
          <cell r="L193">
            <v>1</v>
          </cell>
          <cell r="M193">
            <v>1511.56</v>
          </cell>
          <cell r="V193" t="str">
            <v>中山路81号1幢701房</v>
          </cell>
          <cell r="W193" t="str">
            <v>韩堤路9号119之一</v>
          </cell>
          <cell r="X193" t="str">
            <v>韩堤路9号119之一</v>
          </cell>
          <cell r="Y193" t="str">
            <v>租私房</v>
          </cell>
        </row>
        <row r="194">
          <cell r="C194" t="str">
            <v>202120140</v>
          </cell>
          <cell r="D194" t="e">
            <v>#N/A</v>
          </cell>
          <cell r="E194" t="str">
            <v>陈云辉</v>
          </cell>
          <cell r="F194" t="str">
            <v>440505196611070728</v>
          </cell>
          <cell r="G194">
            <v>13556440799</v>
          </cell>
          <cell r="H194" t="str">
            <v>低保证</v>
          </cell>
          <cell r="I194" t="str">
            <v>冯俊诚</v>
          </cell>
          <cell r="J194" t="str">
            <v>丈夫</v>
          </cell>
          <cell r="K194" t="str">
            <v>2020.8.12</v>
          </cell>
          <cell r="L194">
            <v>2</v>
          </cell>
          <cell r="M194">
            <v>0</v>
          </cell>
          <cell r="Q194">
            <v>1</v>
          </cell>
          <cell r="R194" t="str">
            <v>冯俊诚</v>
          </cell>
          <cell r="S194" t="str">
            <v>肢体四级</v>
          </cell>
          <cell r="V194" t="str">
            <v>长厦大路22号103房</v>
          </cell>
          <cell r="W194" t="str">
            <v>金厦园8栋206房</v>
          </cell>
          <cell r="X194" t="str">
            <v>金厦园8栋206房</v>
          </cell>
          <cell r="Y194" t="str">
            <v>租私房</v>
          </cell>
        </row>
        <row r="195">
          <cell r="C195" t="str">
            <v>201820686</v>
          </cell>
          <cell r="D195" t="e">
            <v>#N/A</v>
          </cell>
          <cell r="E195" t="str">
            <v>辛楚然</v>
          </cell>
          <cell r="F195" t="str">
            <v>440504196308010021</v>
          </cell>
          <cell r="G195">
            <v>13049066702</v>
          </cell>
          <cell r="L195">
            <v>1</v>
          </cell>
          <cell r="M195">
            <v>3171.73</v>
          </cell>
          <cell r="V195" t="str">
            <v>汕头市菊园2座703房</v>
          </cell>
          <cell r="W195" t="str">
            <v>金府旁9号402房</v>
          </cell>
          <cell r="X195" t="str">
            <v>金府旁9号402房</v>
          </cell>
          <cell r="Y195" t="str">
            <v>租私房</v>
          </cell>
        </row>
        <row r="196">
          <cell r="C196" t="str">
            <v>202120488</v>
          </cell>
          <cell r="D196" t="e">
            <v>#N/A</v>
          </cell>
          <cell r="E196" t="str">
            <v>陈丽琴</v>
          </cell>
          <cell r="F196" t="str">
            <v>440524195908021243</v>
          </cell>
          <cell r="G196" t="str">
            <v>15018390347</v>
          </cell>
          <cell r="H196" t="str">
            <v>低保证</v>
          </cell>
          <cell r="I196" t="str">
            <v>林贞发</v>
          </cell>
          <cell r="J196" t="str">
            <v>丈夫</v>
          </cell>
          <cell r="K196" t="str">
            <v>2020.10.12</v>
          </cell>
          <cell r="L196">
            <v>7</v>
          </cell>
          <cell r="M196">
            <v>362.72</v>
          </cell>
          <cell r="Q196">
            <v>3</v>
          </cell>
          <cell r="R196" t="str">
            <v>洪凯彦、洪、洪楷烽</v>
          </cell>
          <cell r="S196" t="str">
            <v>精神二级</v>
          </cell>
          <cell r="V196" t="str">
            <v>永泰路88号一座601房</v>
          </cell>
          <cell r="W196" t="str">
            <v>三牧巷7号703房</v>
          </cell>
          <cell r="X196" t="str">
            <v>三牧巷7号703房</v>
          </cell>
          <cell r="Y196" t="str">
            <v>租私房</v>
          </cell>
        </row>
        <row r="197">
          <cell r="C197" t="str">
            <v>201820612</v>
          </cell>
          <cell r="D197" t="e">
            <v>#N/A</v>
          </cell>
          <cell r="E197" t="str">
            <v>黄财弟</v>
          </cell>
          <cell r="F197" t="str">
            <v>44050419600903121X</v>
          </cell>
          <cell r="G197">
            <v>13676112325</v>
          </cell>
          <cell r="L197">
            <v>2</v>
          </cell>
          <cell r="M197">
            <v>1718.17</v>
          </cell>
          <cell r="V197" t="str">
            <v>华坞村十二巷9号之七</v>
          </cell>
          <cell r="W197" t="str">
            <v>平原新村西门外四横7号601房</v>
          </cell>
          <cell r="X197" t="str">
            <v>平原新村西门外四横7号601房</v>
          </cell>
          <cell r="Y197" t="str">
            <v>租私房</v>
          </cell>
        </row>
        <row r="198">
          <cell r="C198" t="str">
            <v>202120486</v>
          </cell>
          <cell r="D198" t="e">
            <v>#N/A</v>
          </cell>
          <cell r="E198" t="str">
            <v>陈伟鹏</v>
          </cell>
          <cell r="F198" t="str">
            <v>440509198406220832</v>
          </cell>
          <cell r="G198" t="str">
            <v>13670365847</v>
          </cell>
          <cell r="L198">
            <v>4</v>
          </cell>
          <cell r="M198">
            <v>919.16</v>
          </cell>
          <cell r="V198" t="str">
            <v>胶廊路9号4座3梯805</v>
          </cell>
          <cell r="W198" t="str">
            <v>兴业路2号2座2梯705</v>
          </cell>
          <cell r="X198" t="str">
            <v>兴业路2号2座2梯705</v>
          </cell>
          <cell r="Y198" t="str">
            <v>租私房</v>
          </cell>
        </row>
        <row r="199">
          <cell r="C199" t="str">
            <v>201820548</v>
          </cell>
          <cell r="D199" t="e">
            <v>#N/A</v>
          </cell>
          <cell r="E199" t="str">
            <v>林惜英</v>
          </cell>
          <cell r="F199" t="str">
            <v>440503194909150825</v>
          </cell>
          <cell r="G199">
            <v>13546803894</v>
          </cell>
          <cell r="L199">
            <v>1</v>
          </cell>
          <cell r="M199">
            <v>3157.09</v>
          </cell>
          <cell r="V199" t="str">
            <v>永兴八横17号楼下</v>
          </cell>
          <cell r="W199" t="str">
            <v>潮安街3号602房</v>
          </cell>
          <cell r="X199" t="str">
            <v>潮安街3号602房</v>
          </cell>
          <cell r="Y199" t="str">
            <v>租私房</v>
          </cell>
          <cell r="Z199" t="str">
            <v>是</v>
          </cell>
        </row>
        <row r="200">
          <cell r="C200" t="str">
            <v>202020214</v>
          </cell>
          <cell r="D200">
            <v>202319</v>
          </cell>
          <cell r="E200" t="str">
            <v>陈维义</v>
          </cell>
          <cell r="F200" t="str">
            <v>440504196501050033</v>
          </cell>
          <cell r="G200" t="str">
            <v>15218994314</v>
          </cell>
          <cell r="H200" t="str">
            <v>低保证</v>
          </cell>
          <cell r="I200" t="str">
            <v>翁烁珠</v>
          </cell>
          <cell r="J200" t="str">
            <v>妻子</v>
          </cell>
          <cell r="K200" t="str">
            <v>2014/3/30</v>
          </cell>
          <cell r="L200" t="str">
            <v>3</v>
          </cell>
          <cell r="M200" t="str">
            <v>1422.59</v>
          </cell>
          <cell r="V200" t="str">
            <v>内马路11号二楼</v>
          </cell>
          <cell r="W200" t="str">
            <v>玉兰园30幢406房</v>
          </cell>
          <cell r="X200" t="str">
            <v>玉兰园30幢406房</v>
          </cell>
          <cell r="Y200" t="str">
            <v>租私房</v>
          </cell>
          <cell r="Z200" t="str">
            <v>否</v>
          </cell>
        </row>
        <row r="201">
          <cell r="C201" t="str">
            <v>202020154</v>
          </cell>
          <cell r="D201">
            <v>202317</v>
          </cell>
          <cell r="E201" t="str">
            <v>魏惜芳</v>
          </cell>
          <cell r="F201" t="str">
            <v>441423197511045640</v>
          </cell>
          <cell r="G201" t="str">
            <v>13676103878</v>
          </cell>
          <cell r="L201" t="str">
            <v>2</v>
          </cell>
          <cell r="M201" t="str">
            <v>1860</v>
          </cell>
          <cell r="V201" t="str">
            <v>东门大路西二巷5号2座401房</v>
          </cell>
          <cell r="W201" t="str">
            <v>金砂东门四巷5号4楼</v>
          </cell>
          <cell r="X201" t="str">
            <v>金砂东门四巷5号4楼</v>
          </cell>
          <cell r="Y201" t="str">
            <v>租私房</v>
          </cell>
          <cell r="Z201" t="str">
            <v>否</v>
          </cell>
        </row>
        <row r="202">
          <cell r="C202" t="str">
            <v>202020174</v>
          </cell>
          <cell r="D202">
            <v>202318</v>
          </cell>
          <cell r="E202" t="str">
            <v>马悦群</v>
          </cell>
          <cell r="F202" t="str">
            <v>440524196402232320</v>
          </cell>
          <cell r="G202" t="str">
            <v>13502769273</v>
          </cell>
          <cell r="L202" t="str">
            <v>1</v>
          </cell>
          <cell r="M202" t="str">
            <v>1343.68</v>
          </cell>
          <cell r="V202" t="str">
            <v>石榴园45幢803房</v>
          </cell>
          <cell r="W202" t="str">
            <v>丽水庄中区15栋305房</v>
          </cell>
          <cell r="X202" t="str">
            <v>丽水庄中区15栋305房</v>
          </cell>
          <cell r="Y202" t="str">
            <v>租私房</v>
          </cell>
          <cell r="Z202" t="str">
            <v>否</v>
          </cell>
        </row>
        <row r="203">
          <cell r="C203" t="str">
            <v>202020156</v>
          </cell>
          <cell r="D203">
            <v>202318</v>
          </cell>
          <cell r="E203" t="str">
            <v>张少君</v>
          </cell>
          <cell r="F203" t="str">
            <v>44052519641130162X</v>
          </cell>
          <cell r="G203" t="str">
            <v>15814629096</v>
          </cell>
          <cell r="L203" t="str">
            <v>1</v>
          </cell>
          <cell r="M203" t="str">
            <v>1411.5</v>
          </cell>
          <cell r="V203" t="str">
            <v>德志巷1号212房</v>
          </cell>
          <cell r="W203" t="str">
            <v>光华路39号2座802</v>
          </cell>
          <cell r="X203" t="str">
            <v>光华路39号2座802</v>
          </cell>
          <cell r="Y203" t="str">
            <v>租私房</v>
          </cell>
          <cell r="Z203" t="str">
            <v>否</v>
          </cell>
        </row>
        <row r="204">
          <cell r="C204" t="str">
            <v>202020198</v>
          </cell>
          <cell r="D204">
            <v>202318</v>
          </cell>
          <cell r="E204" t="str">
            <v>刘成杰</v>
          </cell>
          <cell r="F204" t="str">
            <v>440504194707032018</v>
          </cell>
          <cell r="G204" t="str">
            <v>13676106265</v>
          </cell>
          <cell r="L204" t="str">
            <v>5</v>
          </cell>
          <cell r="M204" t="str">
            <v>2011.46</v>
          </cell>
          <cell r="V204" t="str">
            <v>新厝大路西七巷3号401房</v>
          </cell>
          <cell r="W204" t="str">
            <v>金砂东路大路东1号3楼</v>
          </cell>
          <cell r="X204" t="str">
            <v>金砂东路大路东1号3楼</v>
          </cell>
          <cell r="Y204" t="str">
            <v>租私房</v>
          </cell>
          <cell r="Z204" t="str">
            <v>否</v>
          </cell>
        </row>
        <row r="205">
          <cell r="C205" t="str">
            <v>202020160</v>
          </cell>
          <cell r="D205">
            <v>202318</v>
          </cell>
          <cell r="E205" t="str">
            <v>许丽娟</v>
          </cell>
          <cell r="F205" t="str">
            <v>440503194411121242</v>
          </cell>
          <cell r="G205" t="str">
            <v>13825888209</v>
          </cell>
          <cell r="L205" t="str">
            <v>3</v>
          </cell>
          <cell r="M205" t="str">
            <v>2177.54</v>
          </cell>
          <cell r="P205" t="str">
            <v>1</v>
          </cell>
          <cell r="Q205" t="str">
            <v>陈文霞</v>
          </cell>
          <cell r="R205" t="str">
            <v>听力一级</v>
          </cell>
          <cell r="V205" t="str">
            <v>升平海旁18号2座302</v>
          </cell>
          <cell r="W205" t="str">
            <v>共和路11号2幢夹层101房</v>
          </cell>
          <cell r="X205" t="str">
            <v>共和路11号2幢夹层101房</v>
          </cell>
          <cell r="Y205" t="str">
            <v>租私房</v>
          </cell>
          <cell r="Z205" t="str">
            <v>否</v>
          </cell>
        </row>
        <row r="206">
          <cell r="C206" t="str">
            <v>202020211</v>
          </cell>
          <cell r="D206">
            <v>202318</v>
          </cell>
          <cell r="E206" t="str">
            <v>邱炳荣</v>
          </cell>
          <cell r="F206" t="str">
            <v>440508197803110417</v>
          </cell>
          <cell r="G206" t="str">
            <v>13682916610</v>
          </cell>
          <cell r="H206" t="str">
            <v>低保证</v>
          </cell>
          <cell r="I206" t="str">
            <v>邱炳荣</v>
          </cell>
          <cell r="J206" t="str">
            <v>本人</v>
          </cell>
          <cell r="K206" t="str">
            <v>2019/3/15</v>
          </cell>
          <cell r="L206" t="str">
            <v>4</v>
          </cell>
          <cell r="M206" t="str">
            <v>250</v>
          </cell>
          <cell r="V206" t="str">
            <v>东门寨外巷20号305房</v>
          </cell>
          <cell r="W206" t="str">
            <v>玫瑰园15栋102房</v>
          </cell>
          <cell r="X206" t="str">
            <v>玫瑰园15栋102房</v>
          </cell>
          <cell r="Y206" t="str">
            <v>租私房/合建房</v>
          </cell>
          <cell r="Z206" t="str">
            <v>否</v>
          </cell>
          <cell r="AB206" t="str">
            <v>40</v>
          </cell>
          <cell r="AC206" t="str">
            <v>10</v>
          </cell>
        </row>
        <row r="207">
          <cell r="C207" t="str">
            <v>202020216</v>
          </cell>
          <cell r="D207">
            <v>202318</v>
          </cell>
          <cell r="E207" t="str">
            <v>陈志纯</v>
          </cell>
          <cell r="F207" t="str">
            <v>441423196902251025</v>
          </cell>
          <cell r="G207" t="str">
            <v>15913954926</v>
          </cell>
          <cell r="L207" t="str">
            <v>3</v>
          </cell>
          <cell r="M207" t="str">
            <v>1406.67</v>
          </cell>
          <cell r="V207" t="str">
            <v>永平路72号联升花园13栋4梯812房</v>
          </cell>
          <cell r="W207" t="str">
            <v>安平路73号2幢号门203房</v>
          </cell>
          <cell r="X207" t="str">
            <v>安平路73号2幢号门203房</v>
          </cell>
          <cell r="Y207" t="str">
            <v>租私房</v>
          </cell>
          <cell r="Z207" t="str">
            <v>否</v>
          </cell>
        </row>
        <row r="208">
          <cell r="C208" t="str">
            <v>202020191</v>
          </cell>
          <cell r="D208">
            <v>202319</v>
          </cell>
          <cell r="E208" t="str">
            <v>黄巧秀</v>
          </cell>
          <cell r="F208" t="str">
            <v>440503193305171225</v>
          </cell>
          <cell r="G208" t="str">
            <v>13902742899</v>
          </cell>
          <cell r="L208" t="str">
            <v>1</v>
          </cell>
          <cell r="M208" t="str">
            <v>2837.16</v>
          </cell>
          <cell r="V208" t="str">
            <v>永安街61号二楼</v>
          </cell>
          <cell r="W208" t="str">
            <v>至平路95号403</v>
          </cell>
          <cell r="X208" t="str">
            <v>至平路95号403</v>
          </cell>
          <cell r="Y208" t="str">
            <v>租私房</v>
          </cell>
          <cell r="Z208" t="str">
            <v>否</v>
          </cell>
        </row>
        <row r="209">
          <cell r="C209" t="str">
            <v>202020197</v>
          </cell>
          <cell r="D209">
            <v>202319</v>
          </cell>
          <cell r="E209" t="str">
            <v>张爱卿</v>
          </cell>
          <cell r="F209" t="str">
            <v>440502196506160829</v>
          </cell>
          <cell r="G209" t="str">
            <v>15915580295</v>
          </cell>
          <cell r="L209" t="str">
            <v>4</v>
          </cell>
          <cell r="M209" t="str">
            <v>1055</v>
          </cell>
          <cell r="V209" t="str">
            <v>北堤二巷5号</v>
          </cell>
          <cell r="W209" t="str">
            <v>通津街51号后房</v>
          </cell>
          <cell r="X209" t="str">
            <v>通津街51号后房</v>
          </cell>
          <cell r="Y209" t="str">
            <v>租私房</v>
          </cell>
          <cell r="Z209" t="str">
            <v>否</v>
          </cell>
        </row>
        <row r="210">
          <cell r="C210" t="str">
            <v>202020233</v>
          </cell>
          <cell r="D210">
            <v>202319</v>
          </cell>
          <cell r="E210" t="str">
            <v>肖浩能</v>
          </cell>
          <cell r="F210" t="str">
            <v>440503196309040816</v>
          </cell>
          <cell r="G210" t="str">
            <v>13302731676</v>
          </cell>
          <cell r="L210" t="str">
            <v>1</v>
          </cell>
          <cell r="M210" t="str">
            <v>0</v>
          </cell>
          <cell r="V210" t="str">
            <v>永泰路2号</v>
          </cell>
          <cell r="W210" t="str">
            <v>升平路135号1幢1梯501房</v>
          </cell>
          <cell r="X210" t="str">
            <v>升平路135号1幢1梯501房</v>
          </cell>
          <cell r="Y210" t="str">
            <v>租私房</v>
          </cell>
          <cell r="Z210" t="str">
            <v>否</v>
          </cell>
        </row>
        <row r="211">
          <cell r="C211" t="str">
            <v>202020196</v>
          </cell>
          <cell r="D211">
            <v>202319</v>
          </cell>
          <cell r="E211" t="str">
            <v>郑美典</v>
          </cell>
          <cell r="F211" t="str">
            <v>440505195708011412</v>
          </cell>
          <cell r="G211" t="str">
            <v>13005209598</v>
          </cell>
          <cell r="L211" t="str">
            <v>4</v>
          </cell>
          <cell r="M211" t="str">
            <v>2328.29</v>
          </cell>
          <cell r="V211" t="str">
            <v>黄岗路坪东6座207房</v>
          </cell>
          <cell r="W211" t="str">
            <v>华坞新村19幢607房</v>
          </cell>
          <cell r="X211" t="str">
            <v>华坞新村19幢607房</v>
          </cell>
          <cell r="Y211" t="str">
            <v>租私房</v>
          </cell>
          <cell r="Z211" t="str">
            <v>否</v>
          </cell>
        </row>
        <row r="212">
          <cell r="C212" t="str">
            <v>202020262</v>
          </cell>
          <cell r="D212">
            <v>202319</v>
          </cell>
          <cell r="E212" t="str">
            <v>林丽</v>
          </cell>
          <cell r="F212" t="str">
            <v>44050819790529232X</v>
          </cell>
          <cell r="G212" t="str">
            <v>13553387013</v>
          </cell>
          <cell r="L212" t="str">
            <v>2</v>
          </cell>
          <cell r="M212" t="str">
            <v>860</v>
          </cell>
          <cell r="V212" t="str">
            <v>东厦北路中信东厦花园一期24幢302房</v>
          </cell>
          <cell r="W212" t="str">
            <v>龙湖村东湖街三巷17号205</v>
          </cell>
          <cell r="X212" t="str">
            <v>龙湖村东湖街三巷17号205</v>
          </cell>
          <cell r="Y212" t="str">
            <v>租私房</v>
          </cell>
          <cell r="Z212" t="str">
            <v>否</v>
          </cell>
        </row>
        <row r="213">
          <cell r="C213" t="str">
            <v>202020210</v>
          </cell>
          <cell r="D213">
            <v>202319</v>
          </cell>
          <cell r="E213" t="str">
            <v>杨应标</v>
          </cell>
          <cell r="F213" t="str">
            <v>440504196906021214</v>
          </cell>
          <cell r="G213" t="str">
            <v>15907540914</v>
          </cell>
          <cell r="L213" t="str">
            <v>1</v>
          </cell>
          <cell r="M213" t="str">
            <v>2500</v>
          </cell>
          <cell r="V213" t="str">
            <v>运输居委1号086</v>
          </cell>
          <cell r="W213" t="str">
            <v>南墩乡南安1路北四巷1号三楼</v>
          </cell>
          <cell r="X213" t="str">
            <v>南墩乡南安1路北四巷1号三楼</v>
          </cell>
          <cell r="Y213" t="str">
            <v>租私房</v>
          </cell>
          <cell r="Z213" t="str">
            <v>否</v>
          </cell>
        </row>
        <row r="214">
          <cell r="C214" t="str">
            <v>202020206</v>
          </cell>
          <cell r="D214">
            <v>202319</v>
          </cell>
          <cell r="E214" t="str">
            <v>陈楚銮</v>
          </cell>
          <cell r="F214" t="str">
            <v>440502196004240423</v>
          </cell>
          <cell r="G214" t="str">
            <v>18998971592</v>
          </cell>
          <cell r="L214" t="str">
            <v>1</v>
          </cell>
          <cell r="M214" t="str">
            <v>1503.73</v>
          </cell>
          <cell r="V214" t="str">
            <v>民族路70号</v>
          </cell>
          <cell r="W214" t="str">
            <v>卫工路2号306</v>
          </cell>
          <cell r="X214" t="str">
            <v>卫工路2号306</v>
          </cell>
          <cell r="Y214" t="str">
            <v>租私房</v>
          </cell>
          <cell r="Z214" t="str">
            <v>否</v>
          </cell>
        </row>
        <row r="215">
          <cell r="C215" t="str">
            <v>202020226</v>
          </cell>
          <cell r="D215">
            <v>202320</v>
          </cell>
          <cell r="E215" t="str">
            <v>辛秀梅</v>
          </cell>
          <cell r="F215" t="str">
            <v>440505196603030427</v>
          </cell>
          <cell r="G215" t="str">
            <v>15914763053</v>
          </cell>
          <cell r="L215" t="str">
            <v>3</v>
          </cell>
          <cell r="M215" t="str">
            <v>1666.67</v>
          </cell>
          <cell r="V215" t="str">
            <v>光华路56号9号房间</v>
          </cell>
          <cell r="W215" t="str">
            <v>西樟路一横二巷七号</v>
          </cell>
          <cell r="X215" t="str">
            <v>西樟路一横二巷七号</v>
          </cell>
          <cell r="Y215" t="str">
            <v>租私房</v>
          </cell>
          <cell r="Z215" t="str">
            <v>否</v>
          </cell>
        </row>
        <row r="216">
          <cell r="C216" t="str">
            <v>202020194</v>
          </cell>
          <cell r="D216">
            <v>202320</v>
          </cell>
          <cell r="E216" t="str">
            <v>何倩华</v>
          </cell>
          <cell r="F216" t="str">
            <v>440503195006130422</v>
          </cell>
          <cell r="G216" t="str">
            <v>15014194289</v>
          </cell>
          <cell r="L216" t="str">
            <v>1</v>
          </cell>
          <cell r="M216" t="str">
            <v>2095.38</v>
          </cell>
          <cell r="V216" t="str">
            <v>居平路32号四楼</v>
          </cell>
          <cell r="W216" t="str">
            <v>厦岭路23号二楼</v>
          </cell>
          <cell r="X216" t="str">
            <v>厦岭路23号二楼</v>
          </cell>
          <cell r="Y216" t="str">
            <v>租私房</v>
          </cell>
          <cell r="Z216" t="str">
            <v>否</v>
          </cell>
        </row>
        <row r="217">
          <cell r="C217" t="str">
            <v>202020202</v>
          </cell>
          <cell r="D217">
            <v>202322</v>
          </cell>
          <cell r="E217" t="str">
            <v>赵炳钦</v>
          </cell>
          <cell r="F217" t="str">
            <v>44050419680115001X</v>
          </cell>
          <cell r="G217" t="str">
            <v>13714673781</v>
          </cell>
          <cell r="L217" t="str">
            <v>4</v>
          </cell>
          <cell r="M217" t="str">
            <v>1955</v>
          </cell>
          <cell r="V217" t="str">
            <v>光华路46号408房</v>
          </cell>
          <cell r="W217" t="str">
            <v>滨厦路二号402</v>
          </cell>
          <cell r="X217" t="str">
            <v>滨厦路二号402</v>
          </cell>
          <cell r="Y217" t="str">
            <v>租私房</v>
          </cell>
          <cell r="Z217" t="str">
            <v>否</v>
          </cell>
        </row>
        <row r="218">
          <cell r="C218" t="str">
            <v>202020277</v>
          </cell>
          <cell r="D218">
            <v>202320</v>
          </cell>
          <cell r="E218" t="str">
            <v>肖汉伟</v>
          </cell>
          <cell r="F218" t="str">
            <v>440509197910061231</v>
          </cell>
          <cell r="G218" t="str">
            <v>15914719191</v>
          </cell>
          <cell r="H218" t="str">
            <v>低保证</v>
          </cell>
          <cell r="I218" t="str">
            <v>肖汉坤</v>
          </cell>
          <cell r="J218" t="str">
            <v>本人</v>
          </cell>
          <cell r="K218" t="str">
            <v>2021/5/10</v>
          </cell>
          <cell r="L218" t="str">
            <v>1</v>
          </cell>
          <cell r="M218" t="str">
            <v>0</v>
          </cell>
          <cell r="P218" t="str">
            <v>1</v>
          </cell>
          <cell r="Q218" t="str">
            <v>肖汉伟</v>
          </cell>
          <cell r="R218" t="str">
            <v>视力一级</v>
          </cell>
          <cell r="V218" t="str">
            <v>德里街90号3楼</v>
          </cell>
          <cell r="W218" t="str">
            <v>潮护路31号桂香园5幢103房</v>
          </cell>
          <cell r="X218" t="str">
            <v>潮护路31号桂香园5幢103房</v>
          </cell>
          <cell r="Y218" t="str">
            <v>租私房</v>
          </cell>
          <cell r="Z218" t="str">
            <v>否</v>
          </cell>
        </row>
        <row r="219">
          <cell r="C219" t="str">
            <v>202020266</v>
          </cell>
          <cell r="D219">
            <v>202320</v>
          </cell>
          <cell r="E219" t="str">
            <v>张冰娜</v>
          </cell>
          <cell r="F219" t="str">
            <v>440509198908190047</v>
          </cell>
          <cell r="G219" t="str">
            <v>13415012330</v>
          </cell>
          <cell r="L219" t="str">
            <v>2</v>
          </cell>
          <cell r="M219" t="str">
            <v>860</v>
          </cell>
          <cell r="V219" t="str">
            <v>南海横路5号2梯803房</v>
          </cell>
          <cell r="W219" t="str">
            <v>中山路17号404房</v>
          </cell>
          <cell r="X219" t="str">
            <v>中山路17号404房</v>
          </cell>
          <cell r="Y219" t="str">
            <v>租私房</v>
          </cell>
          <cell r="Z219" t="str">
            <v>否</v>
          </cell>
        </row>
        <row r="220">
          <cell r="C220" t="str">
            <v>202020244</v>
          </cell>
          <cell r="D220">
            <v>202321</v>
          </cell>
          <cell r="E220" t="str">
            <v>何营文</v>
          </cell>
          <cell r="F220" t="str">
            <v>440504195612170818</v>
          </cell>
          <cell r="G220" t="str">
            <v>13288060861</v>
          </cell>
          <cell r="L220" t="str">
            <v>4</v>
          </cell>
          <cell r="M220" t="str">
            <v>1226.65</v>
          </cell>
          <cell r="V220" t="str">
            <v>中山路357号</v>
          </cell>
          <cell r="W220" t="str">
            <v>花园路6号3梯705</v>
          </cell>
          <cell r="X220" t="str">
            <v>花园路6号3梯705</v>
          </cell>
          <cell r="Y220" t="str">
            <v>租私房</v>
          </cell>
          <cell r="Z220" t="str">
            <v>否</v>
          </cell>
        </row>
        <row r="221">
          <cell r="C221" t="str">
            <v>202020259</v>
          </cell>
          <cell r="D221" t="e">
            <v>#N/A</v>
          </cell>
          <cell r="E221" t="str">
            <v>梁文昭</v>
          </cell>
          <cell r="F221" t="str">
            <v>440503196604120018</v>
          </cell>
          <cell r="G221" t="str">
            <v>15816769026</v>
          </cell>
          <cell r="H221" t="str">
            <v>低保证</v>
          </cell>
          <cell r="I221" t="str">
            <v>梁文昭</v>
          </cell>
          <cell r="J221" t="str">
            <v>本人</v>
          </cell>
          <cell r="K221" t="str">
            <v>2021/12/2</v>
          </cell>
          <cell r="L221" t="str">
            <v>3</v>
          </cell>
          <cell r="M221" t="str">
            <v>0</v>
          </cell>
          <cell r="P221" t="str">
            <v>1</v>
          </cell>
          <cell r="Q221" t="str">
            <v>梁文昭</v>
          </cell>
          <cell r="R221" t="str">
            <v>肢体四级</v>
          </cell>
          <cell r="V221" t="str">
            <v>光天右巷50号</v>
          </cell>
          <cell r="W221" t="str">
            <v>广州街19号201</v>
          </cell>
          <cell r="X221" t="str">
            <v>广州街19号201</v>
          </cell>
          <cell r="Y221" t="str">
            <v>租私房</v>
          </cell>
          <cell r="Z221" t="str">
            <v>否</v>
          </cell>
        </row>
        <row r="222">
          <cell r="C222" t="str">
            <v>202020261</v>
          </cell>
          <cell r="D222">
            <v>202321</v>
          </cell>
          <cell r="E222" t="str">
            <v>许元存</v>
          </cell>
          <cell r="F222" t="str">
            <v>440505195008100035</v>
          </cell>
          <cell r="G222" t="str">
            <v>18701185328</v>
          </cell>
          <cell r="L222" t="str">
            <v>1</v>
          </cell>
          <cell r="M222" t="str">
            <v>200</v>
          </cell>
          <cell r="V222" t="str">
            <v>中山路32号403房</v>
          </cell>
          <cell r="W222" t="str">
            <v>红领巾路19号308号房</v>
          </cell>
          <cell r="X222" t="str">
            <v>红领巾路19号308号房</v>
          </cell>
          <cell r="Y222" t="str">
            <v>租私房</v>
          </cell>
          <cell r="Z222" t="str">
            <v>否</v>
          </cell>
        </row>
        <row r="223">
          <cell r="C223" t="str">
            <v>202020228</v>
          </cell>
          <cell r="D223" t="e">
            <v>#N/A</v>
          </cell>
          <cell r="E223" t="str">
            <v>肖銮凤</v>
          </cell>
          <cell r="F223" t="str">
            <v>44050319630711122X</v>
          </cell>
          <cell r="G223" t="str">
            <v>17827668368</v>
          </cell>
          <cell r="H223" t="str">
            <v>低保证</v>
          </cell>
          <cell r="I223" t="str">
            <v>肖銮凤</v>
          </cell>
          <cell r="J223" t="str">
            <v>本人</v>
          </cell>
          <cell r="K223" t="str">
            <v>2014/3/30</v>
          </cell>
          <cell r="L223" t="str">
            <v>1</v>
          </cell>
          <cell r="M223" t="str">
            <v>0</v>
          </cell>
          <cell r="V223" t="str">
            <v>桂馥里5号121房</v>
          </cell>
          <cell r="W223" t="str">
            <v>光华路6号2座401</v>
          </cell>
          <cell r="X223" t="str">
            <v>光华路6号2座401</v>
          </cell>
          <cell r="Y223" t="str">
            <v>租私房</v>
          </cell>
          <cell r="Z223" t="str">
            <v>否</v>
          </cell>
        </row>
        <row r="224">
          <cell r="C224" t="str">
            <v>202020223</v>
          </cell>
          <cell r="D224">
            <v>202322</v>
          </cell>
          <cell r="E224" t="str">
            <v>胡玉玲</v>
          </cell>
          <cell r="F224" t="str">
            <v>460033197306080029</v>
          </cell>
          <cell r="G224" t="str">
            <v>13542811609</v>
          </cell>
          <cell r="L224" t="str">
            <v>2</v>
          </cell>
          <cell r="M224" t="str">
            <v>860</v>
          </cell>
          <cell r="V224" t="str">
            <v>新兴路18号702房</v>
          </cell>
          <cell r="W224" t="str">
            <v>华坞村11巷3号2座505房</v>
          </cell>
          <cell r="X224" t="str">
            <v>新兴路18号702房</v>
          </cell>
          <cell r="Y224" t="str">
            <v>租私房</v>
          </cell>
          <cell r="Z224" t="str">
            <v>否</v>
          </cell>
        </row>
        <row r="225">
          <cell r="C225" t="str">
            <v>202020239</v>
          </cell>
          <cell r="D225">
            <v>202321</v>
          </cell>
          <cell r="E225" t="str">
            <v>陈淑英</v>
          </cell>
          <cell r="F225" t="str">
            <v>44050419670710042X</v>
          </cell>
          <cell r="G225" t="str">
            <v>13539694404</v>
          </cell>
          <cell r="L225" t="str">
            <v>2</v>
          </cell>
          <cell r="M225" t="str">
            <v>2250</v>
          </cell>
          <cell r="V225" t="str">
            <v>新建五巷3号</v>
          </cell>
          <cell r="W225" t="str">
            <v>金砂西路22号4座304</v>
          </cell>
          <cell r="X225" t="str">
            <v>金砂西路22号4座304</v>
          </cell>
          <cell r="Y225" t="str">
            <v>租私房</v>
          </cell>
          <cell r="Z225" t="str">
            <v>否</v>
          </cell>
        </row>
        <row r="226">
          <cell r="C226" t="str">
            <v>202020274</v>
          </cell>
          <cell r="D226">
            <v>202321</v>
          </cell>
          <cell r="E226" t="str">
            <v>陈少銮</v>
          </cell>
          <cell r="F226" t="str">
            <v>440520196212134628</v>
          </cell>
          <cell r="G226" t="str">
            <v>13318057046</v>
          </cell>
          <cell r="H226" t="str">
            <v>低保证</v>
          </cell>
          <cell r="I226" t="str">
            <v>杨粤</v>
          </cell>
          <cell r="J226" t="str">
            <v>丈夫</v>
          </cell>
          <cell r="K226" t="str">
            <v>2020/11/6</v>
          </cell>
          <cell r="L226" t="str">
            <v>3</v>
          </cell>
          <cell r="M226" t="str">
            <v>966.92</v>
          </cell>
          <cell r="S226" t="str">
            <v>1</v>
          </cell>
          <cell r="T226" t="str">
            <v>杨粤</v>
          </cell>
          <cell r="U226" t="str">
            <v>前列腺癌/糖尿病</v>
          </cell>
          <cell r="V226" t="str">
            <v>商平路168号2座306房</v>
          </cell>
          <cell r="W226" t="str">
            <v>万安苑2幢201</v>
          </cell>
          <cell r="X226" t="str">
            <v>商平路168号2座306房</v>
          </cell>
          <cell r="Y226" t="str">
            <v>租私房</v>
          </cell>
          <cell r="Z226" t="str">
            <v>否</v>
          </cell>
        </row>
        <row r="227">
          <cell r="C227" t="str">
            <v>202020352</v>
          </cell>
          <cell r="D227">
            <v>202322</v>
          </cell>
          <cell r="E227" t="str">
            <v>杨培禄</v>
          </cell>
          <cell r="F227" t="str">
            <v>44050219641004003X</v>
          </cell>
          <cell r="G227" t="str">
            <v>13715925256</v>
          </cell>
          <cell r="L227" t="str">
            <v>1</v>
          </cell>
          <cell r="M227" t="str">
            <v>1800</v>
          </cell>
          <cell r="V227" t="str">
            <v>通津街44号704房</v>
          </cell>
          <cell r="W227" t="str">
            <v>商平路</v>
          </cell>
          <cell r="X227" t="str">
            <v>商平路</v>
          </cell>
          <cell r="Y227" t="str">
            <v>租私房</v>
          </cell>
          <cell r="Z227" t="str">
            <v>否</v>
          </cell>
        </row>
        <row r="228">
          <cell r="C228" t="str">
            <v>202020236</v>
          </cell>
          <cell r="D228">
            <v>202401</v>
          </cell>
          <cell r="E228" t="str">
            <v>佘楚英</v>
          </cell>
          <cell r="F228" t="str">
            <v>44051119621219072X</v>
          </cell>
          <cell r="G228" t="str">
            <v>13790865591</v>
          </cell>
          <cell r="L228" t="str">
            <v>2</v>
          </cell>
          <cell r="M228" t="str">
            <v>860</v>
          </cell>
          <cell r="V228" t="str">
            <v>通津海旁29号307房</v>
          </cell>
          <cell r="W228" t="str">
            <v>金山中街6号2楼后房</v>
          </cell>
          <cell r="X228" t="str">
            <v>金山中街6号2楼后房</v>
          </cell>
          <cell r="Y228" t="str">
            <v>租私房</v>
          </cell>
          <cell r="Z228" t="str">
            <v>否</v>
          </cell>
        </row>
        <row r="229">
          <cell r="C229" t="str">
            <v>202020232</v>
          </cell>
          <cell r="D229">
            <v>202322</v>
          </cell>
          <cell r="E229" t="str">
            <v>陈妍君</v>
          </cell>
          <cell r="F229" t="str">
            <v>440509199210284847</v>
          </cell>
          <cell r="G229" t="str">
            <v>15017228166</v>
          </cell>
          <cell r="L229" t="str">
            <v>2</v>
          </cell>
          <cell r="M229" t="str">
            <v>860</v>
          </cell>
          <cell r="V229" t="str">
            <v>跃进里3号2梯705房</v>
          </cell>
          <cell r="W229" t="str">
            <v>利安路12号401</v>
          </cell>
          <cell r="X229" t="str">
            <v>利安路12号401</v>
          </cell>
          <cell r="Y229" t="str">
            <v>租私房</v>
          </cell>
          <cell r="Z229" t="str">
            <v>否</v>
          </cell>
        </row>
        <row r="230">
          <cell r="C230" t="str">
            <v>202020245</v>
          </cell>
          <cell r="D230">
            <v>202322</v>
          </cell>
          <cell r="E230" t="str">
            <v>陈少娟</v>
          </cell>
          <cell r="F230" t="str">
            <v>440527196709043101</v>
          </cell>
          <cell r="G230" t="str">
            <v>13005213986</v>
          </cell>
          <cell r="H230" t="str">
            <v>低保证</v>
          </cell>
          <cell r="I230" t="str">
            <v>陈少娟</v>
          </cell>
          <cell r="J230" t="str">
            <v>本人</v>
          </cell>
          <cell r="K230" t="str">
            <v>2020/8</v>
          </cell>
          <cell r="L230" t="str">
            <v>2</v>
          </cell>
          <cell r="M230" t="str">
            <v>400</v>
          </cell>
          <cell r="V230" t="str">
            <v>杏花街右旁2号402</v>
          </cell>
          <cell r="W230" t="str">
            <v>杏花街右旁2号402</v>
          </cell>
          <cell r="X230" t="str">
            <v>杏花街右旁2号402</v>
          </cell>
          <cell r="Y230" t="str">
            <v>租私房</v>
          </cell>
          <cell r="Z230" t="str">
            <v>否</v>
          </cell>
        </row>
        <row r="231">
          <cell r="C231" t="str">
            <v>202020281</v>
          </cell>
          <cell r="D231">
            <v>202322</v>
          </cell>
          <cell r="E231" t="str">
            <v>文雪丹</v>
          </cell>
          <cell r="F231" t="str">
            <v>440503195801061243</v>
          </cell>
          <cell r="G231" t="str">
            <v>13414085804</v>
          </cell>
          <cell r="H231" t="str">
            <v>低保证</v>
          </cell>
          <cell r="I231" t="str">
            <v>林文震</v>
          </cell>
          <cell r="J231" t="str">
            <v>儿子</v>
          </cell>
          <cell r="K231" t="str">
            <v>2022/11/1</v>
          </cell>
          <cell r="L231" t="str">
            <v>2</v>
          </cell>
          <cell r="M231" t="str">
            <v>1070.73</v>
          </cell>
          <cell r="P231" t="str">
            <v>1</v>
          </cell>
          <cell r="Q231" t="str">
            <v>林文震</v>
          </cell>
          <cell r="R231" t="str">
            <v>精神二级</v>
          </cell>
          <cell r="V231" t="str">
            <v>新潮兴街61号楼下</v>
          </cell>
          <cell r="W231" t="str">
            <v>东兴巷2横4号202房</v>
          </cell>
          <cell r="X231" t="str">
            <v>东兴巷2横4号202房</v>
          </cell>
          <cell r="Y231" t="str">
            <v>租私房</v>
          </cell>
          <cell r="Z231" t="str">
            <v>否</v>
          </cell>
        </row>
        <row r="232">
          <cell r="C232" t="str">
            <v>202020297</v>
          </cell>
          <cell r="D232">
            <v>202322</v>
          </cell>
          <cell r="E232" t="str">
            <v>林少凤</v>
          </cell>
          <cell r="F232" t="str">
            <v>440504196601260425</v>
          </cell>
          <cell r="G232" t="str">
            <v>13433304076</v>
          </cell>
          <cell r="L232" t="str">
            <v>2</v>
          </cell>
          <cell r="M232" t="str">
            <v>1592.75</v>
          </cell>
          <cell r="P232" t="str">
            <v>1</v>
          </cell>
          <cell r="Q232" t="str">
            <v>黄林煌</v>
          </cell>
          <cell r="V232" t="str">
            <v>大华路68号702房</v>
          </cell>
          <cell r="W232" t="str">
            <v>内马路18号108房</v>
          </cell>
          <cell r="X232" t="str">
            <v>内马路18号108房</v>
          </cell>
          <cell r="Y232" t="str">
            <v>租私房</v>
          </cell>
          <cell r="Z232" t="str">
            <v>否</v>
          </cell>
        </row>
        <row r="233">
          <cell r="C233" t="str">
            <v>202020303</v>
          </cell>
          <cell r="D233">
            <v>202322</v>
          </cell>
          <cell r="E233" t="str">
            <v>农彩意</v>
          </cell>
          <cell r="F233" t="str">
            <v>452626198305210606</v>
          </cell>
          <cell r="G233" t="str">
            <v>13592827822</v>
          </cell>
          <cell r="L233" t="str">
            <v>6</v>
          </cell>
          <cell r="M233" t="str">
            <v>1034.1</v>
          </cell>
          <cell r="V233" t="str">
            <v>光华北二路28号1座703房</v>
          </cell>
          <cell r="W233" t="str">
            <v>光华北二路28号1座703房</v>
          </cell>
          <cell r="X233" t="str">
            <v>光华北二路28号1座703房</v>
          </cell>
          <cell r="Y233" t="str">
            <v>租私房</v>
          </cell>
          <cell r="Z233" t="str">
            <v>否</v>
          </cell>
          <cell r="AB233">
            <v>33.86</v>
          </cell>
          <cell r="AC233">
            <v>5.64</v>
          </cell>
        </row>
        <row r="234">
          <cell r="C234" t="str">
            <v>202020272</v>
          </cell>
          <cell r="D234">
            <v>202322</v>
          </cell>
          <cell r="E234" t="str">
            <v>颜国明</v>
          </cell>
          <cell r="F234" t="str">
            <v>440503196802070410</v>
          </cell>
          <cell r="G234" t="str">
            <v>13288017078</v>
          </cell>
          <cell r="L234" t="str">
            <v>3</v>
          </cell>
          <cell r="M234" t="str">
            <v>1146.67</v>
          </cell>
          <cell r="V234" t="str">
            <v>打锡一巷3号楼下</v>
          </cell>
          <cell r="W234" t="str">
            <v>招商路一横2座704号房</v>
          </cell>
          <cell r="X234" t="str">
            <v>招商路一横2座704号房</v>
          </cell>
          <cell r="Y234" t="str">
            <v>租私房</v>
          </cell>
          <cell r="Z234" t="str">
            <v>否</v>
          </cell>
        </row>
        <row r="235">
          <cell r="C235" t="str">
            <v>202020293</v>
          </cell>
          <cell r="D235">
            <v>202322</v>
          </cell>
          <cell r="E235" t="str">
            <v>吴小谊</v>
          </cell>
          <cell r="F235" t="str">
            <v>440508197905050726</v>
          </cell>
          <cell r="G235" t="str">
            <v>15913928682</v>
          </cell>
          <cell r="H235" t="str">
            <v>低保证</v>
          </cell>
          <cell r="I235" t="str">
            <v>陈少娟</v>
          </cell>
          <cell r="J235" t="str">
            <v>本人</v>
          </cell>
          <cell r="K235" t="str">
            <v>2020/6/8</v>
          </cell>
          <cell r="L235" t="str">
            <v>4</v>
          </cell>
          <cell r="M235" t="str">
            <v>262.5</v>
          </cell>
          <cell r="V235" t="str">
            <v>金埕路2号二座405房</v>
          </cell>
          <cell r="W235" t="str">
            <v>金山苑2幢1梯301房</v>
          </cell>
          <cell r="X235" t="str">
            <v>金山苑2幢1梯301房</v>
          </cell>
          <cell r="Y235" t="str">
            <v>租私房</v>
          </cell>
          <cell r="Z235" t="str">
            <v>否</v>
          </cell>
        </row>
        <row r="236">
          <cell r="C236" t="str">
            <v>202020305</v>
          </cell>
          <cell r="D236">
            <v>202323</v>
          </cell>
          <cell r="E236" t="str">
            <v>叶楚云</v>
          </cell>
          <cell r="F236" t="str">
            <v>440505196607301028</v>
          </cell>
          <cell r="G236" t="str">
            <v>13415041672</v>
          </cell>
          <cell r="L236" t="str">
            <v>1</v>
          </cell>
          <cell r="M236" t="str">
            <v>1468.22</v>
          </cell>
          <cell r="V236" t="str">
            <v>东兴巷一横4号102</v>
          </cell>
          <cell r="W236" t="str">
            <v>水仙园29幢501房</v>
          </cell>
          <cell r="X236" t="str">
            <v>水仙园29幢501房</v>
          </cell>
          <cell r="Y236" t="str">
            <v>租私房</v>
          </cell>
          <cell r="Z236" t="str">
            <v>否</v>
          </cell>
        </row>
        <row r="237">
          <cell r="C237" t="str">
            <v>202020286</v>
          </cell>
          <cell r="D237">
            <v>202323</v>
          </cell>
          <cell r="E237" t="str">
            <v>姚周顺</v>
          </cell>
          <cell r="F237" t="str">
            <v>44050319551024041X</v>
          </cell>
          <cell r="G237" t="str">
            <v>15013968042</v>
          </cell>
          <cell r="L237" t="str">
            <v>1</v>
          </cell>
          <cell r="M237" t="str">
            <v>1477.96</v>
          </cell>
          <cell r="V237" t="str">
            <v>德兴路35号二楼</v>
          </cell>
          <cell r="W237" t="str">
            <v>华坞村大路75号三楼</v>
          </cell>
          <cell r="X237" t="str">
            <v>华坞村大路75号三楼</v>
          </cell>
          <cell r="Y237" t="str">
            <v>租私房</v>
          </cell>
          <cell r="Z237" t="str">
            <v>否</v>
          </cell>
        </row>
        <row r="238">
          <cell r="C238" t="str">
            <v>202020353</v>
          </cell>
          <cell r="D238">
            <v>202323</v>
          </cell>
          <cell r="E238" t="str">
            <v>陈建坤</v>
          </cell>
          <cell r="F238" t="str">
            <v>440507198304232012</v>
          </cell>
          <cell r="G238" t="str">
            <v>18607540572</v>
          </cell>
          <cell r="L238" t="str">
            <v>4</v>
          </cell>
          <cell r="M238" t="str">
            <v>1431.25</v>
          </cell>
          <cell r="V238" t="str">
            <v>欧上蔡厝洋五横4号</v>
          </cell>
          <cell r="W238" t="str">
            <v>浮东东德园6栋802</v>
          </cell>
          <cell r="X238" t="str">
            <v>欧上蔡厝洋五横4号</v>
          </cell>
          <cell r="Y238" t="str">
            <v>租私房</v>
          </cell>
          <cell r="Z238" t="str">
            <v>否</v>
          </cell>
        </row>
        <row r="239">
          <cell r="C239" t="str">
            <v>202020287</v>
          </cell>
          <cell r="D239">
            <v>202323</v>
          </cell>
          <cell r="E239" t="str">
            <v>李丽</v>
          </cell>
          <cell r="F239" t="str">
            <v>440503196902010028</v>
          </cell>
          <cell r="G239" t="str">
            <v>13926788993</v>
          </cell>
          <cell r="L239" t="str">
            <v>1</v>
          </cell>
          <cell r="M239" t="str">
            <v>1454.51</v>
          </cell>
          <cell r="V239" t="str">
            <v>竟长村二巷13号</v>
          </cell>
          <cell r="W239" t="str">
            <v>红领巾路25号3座205</v>
          </cell>
          <cell r="X239" t="str">
            <v>红领巾路25号3座205</v>
          </cell>
          <cell r="Y239" t="str">
            <v>租私房</v>
          </cell>
          <cell r="Z239" t="str">
            <v>否</v>
          </cell>
        </row>
        <row r="240">
          <cell r="C240" t="str">
            <v>202020342</v>
          </cell>
          <cell r="D240">
            <v>202323</v>
          </cell>
          <cell r="E240" t="str">
            <v>李启度</v>
          </cell>
          <cell r="F240" t="str">
            <v>440511197209056516</v>
          </cell>
          <cell r="G240" t="str">
            <v>19830233839</v>
          </cell>
          <cell r="H240" t="str">
            <v>低保证</v>
          </cell>
          <cell r="I240" t="str">
            <v>李利娟</v>
          </cell>
          <cell r="J240" t="str">
            <v>妻子</v>
          </cell>
          <cell r="K240" t="str">
            <v>2021/7/6</v>
          </cell>
          <cell r="L240" t="str">
            <v>4</v>
          </cell>
          <cell r="M240" t="str">
            <v>578.07</v>
          </cell>
          <cell r="V240" t="str">
            <v>金信园12幢302房</v>
          </cell>
          <cell r="W240" t="str">
            <v>松园32幢404房</v>
          </cell>
          <cell r="X240" t="str">
            <v>松园32幢404房</v>
          </cell>
          <cell r="Y240" t="str">
            <v>租私房</v>
          </cell>
          <cell r="Z240" t="str">
            <v>否</v>
          </cell>
        </row>
        <row r="241">
          <cell r="C241" t="str">
            <v>202020273</v>
          </cell>
          <cell r="D241">
            <v>202323</v>
          </cell>
          <cell r="E241" t="str">
            <v>陈伟平</v>
          </cell>
          <cell r="F241" t="str">
            <v>440502196803040436</v>
          </cell>
          <cell r="G241" t="str">
            <v>15989840792</v>
          </cell>
          <cell r="L241" t="str">
            <v>1</v>
          </cell>
          <cell r="M241" t="str">
            <v>1720</v>
          </cell>
          <cell r="V241" t="str">
            <v>福合沟旁21号</v>
          </cell>
          <cell r="W241" t="str">
            <v>金园路杏街21号</v>
          </cell>
          <cell r="X241" t="str">
            <v>金园路杏街21号</v>
          </cell>
          <cell r="Y241" t="str">
            <v>租私房</v>
          </cell>
          <cell r="Z241" t="str">
            <v>否</v>
          </cell>
        </row>
        <row r="242">
          <cell r="C242" t="str">
            <v>202020339</v>
          </cell>
          <cell r="D242">
            <v>202402</v>
          </cell>
          <cell r="E242" t="str">
            <v>蔡婵卿</v>
          </cell>
          <cell r="F242" t="str">
            <v>440502197011160821</v>
          </cell>
          <cell r="G242">
            <v>13118651608</v>
          </cell>
          <cell r="L242">
            <v>4</v>
          </cell>
          <cell r="M242" t="str">
            <v>2201.66</v>
          </cell>
          <cell r="V242" t="str">
            <v>北墩新乡石路四巷中A座205房</v>
          </cell>
          <cell r="W242" t="str">
            <v>北墩新乡石路四巷中A座205房</v>
          </cell>
          <cell r="X242" t="str">
            <v>光华路45号</v>
          </cell>
          <cell r="Y242" t="str">
            <v>租私房</v>
          </cell>
          <cell r="Z242" t="str">
            <v>否</v>
          </cell>
        </row>
        <row r="243">
          <cell r="C243" t="str">
            <v>202020328</v>
          </cell>
          <cell r="D243">
            <v>202401</v>
          </cell>
          <cell r="E243" t="str">
            <v>卢静芬</v>
          </cell>
          <cell r="F243" t="str">
            <v>44522119770502192X</v>
          </cell>
          <cell r="G243" t="str">
            <v>13502772157</v>
          </cell>
          <cell r="H243" t="str">
            <v>支出型困难家庭证</v>
          </cell>
          <cell r="I243" t="str">
            <v>卢静芬</v>
          </cell>
          <cell r="J243" t="str">
            <v>本人</v>
          </cell>
          <cell r="K243" t="str">
            <v>2023/9/1</v>
          </cell>
          <cell r="L243" t="str">
            <v>2</v>
          </cell>
          <cell r="M243" t="str">
            <v>1325</v>
          </cell>
          <cell r="V243" t="str">
            <v>陵海三巷7号204</v>
          </cell>
          <cell r="W243" t="str">
            <v>陵海三巷7号204</v>
          </cell>
          <cell r="X243" t="str">
            <v>泰和街南和七巷2号204房</v>
          </cell>
          <cell r="Y243" t="str">
            <v>租私房</v>
          </cell>
          <cell r="Z243" t="str">
            <v>否</v>
          </cell>
        </row>
        <row r="244">
          <cell r="C244" t="str">
            <v>202020299</v>
          </cell>
          <cell r="D244">
            <v>202401</v>
          </cell>
          <cell r="E244" t="str">
            <v>姚朝满</v>
          </cell>
          <cell r="F244" t="str">
            <v>440506198710131421</v>
          </cell>
          <cell r="G244" t="str">
            <v>15989702606</v>
          </cell>
          <cell r="L244" t="str">
            <v>4</v>
          </cell>
          <cell r="M244" t="str">
            <v>860</v>
          </cell>
          <cell r="V244" t="str">
            <v>福兴街3号403房</v>
          </cell>
          <cell r="W244" t="str">
            <v>福兴街3号403房</v>
          </cell>
          <cell r="X244" t="str">
            <v>福兴街3号403房</v>
          </cell>
          <cell r="Y244" t="str">
            <v>租私房</v>
          </cell>
          <cell r="Z244" t="str">
            <v>否</v>
          </cell>
        </row>
        <row r="245">
          <cell r="C245" t="str">
            <v>202120031</v>
          </cell>
          <cell r="D245">
            <v>202401</v>
          </cell>
          <cell r="E245" t="str">
            <v>麦文燕</v>
          </cell>
          <cell r="F245" t="str">
            <v>440508198106192941</v>
          </cell>
          <cell r="G245" t="str">
            <v>13417087945</v>
          </cell>
          <cell r="H245" t="str">
            <v>低保证</v>
          </cell>
          <cell r="I245" t="str">
            <v>麦文燕</v>
          </cell>
          <cell r="J245" t="str">
            <v>本人</v>
          </cell>
          <cell r="K245" t="str">
            <v>2024/2/1</v>
          </cell>
          <cell r="L245" t="str">
            <v>2</v>
          </cell>
          <cell r="M245" t="str">
            <v>860</v>
          </cell>
          <cell r="S245" t="str">
            <v>1</v>
          </cell>
          <cell r="T245" t="str">
            <v>麦文燕</v>
          </cell>
          <cell r="U245" t="str">
            <v>恶性肿瘤（食管癌）</v>
          </cell>
          <cell r="V245" t="str">
            <v>葱陇五巷15号</v>
          </cell>
          <cell r="W245" t="str">
            <v>石炮台二巷6号501房</v>
          </cell>
          <cell r="X245" t="str">
            <v>石炮台二巷6号501房</v>
          </cell>
          <cell r="Y245" t="str">
            <v>租私房</v>
          </cell>
          <cell r="Z245" t="str">
            <v>否</v>
          </cell>
        </row>
        <row r="246">
          <cell r="C246" t="str">
            <v>202120003</v>
          </cell>
          <cell r="D246">
            <v>202401</v>
          </cell>
          <cell r="E246" t="str">
            <v>庄芸</v>
          </cell>
          <cell r="F246" t="str">
            <v>440509198201052820</v>
          </cell>
          <cell r="G246" t="str">
            <v>13750418972</v>
          </cell>
          <cell r="H246" t="str">
            <v>低保证</v>
          </cell>
          <cell r="I246" t="str">
            <v>庄芸</v>
          </cell>
          <cell r="J246" t="str">
            <v>本人</v>
          </cell>
          <cell r="K246" t="str">
            <v>2021.4.14</v>
          </cell>
          <cell r="L246" t="str">
            <v>2</v>
          </cell>
          <cell r="M246" t="str">
            <v>500</v>
          </cell>
          <cell r="V246" t="str">
            <v>信荣右巷17号2楼</v>
          </cell>
          <cell r="W246" t="str">
            <v>金砂新厝大路东六巷11号201</v>
          </cell>
          <cell r="X246" t="str">
            <v>金砂新厝大路东六巷11号201</v>
          </cell>
          <cell r="Y246" t="str">
            <v>租私房</v>
          </cell>
          <cell r="Z246" t="str">
            <v>否</v>
          </cell>
        </row>
        <row r="247">
          <cell r="C247" t="str">
            <v>202020355</v>
          </cell>
          <cell r="D247">
            <v>202402</v>
          </cell>
          <cell r="E247" t="str">
            <v>曾木从</v>
          </cell>
          <cell r="F247" t="str">
            <v>44052519470724651X</v>
          </cell>
          <cell r="G247" t="str">
            <v>13536877873</v>
          </cell>
          <cell r="L247" t="str">
            <v>2</v>
          </cell>
          <cell r="M247" t="str">
            <v>1582.68</v>
          </cell>
          <cell r="V247" t="str">
            <v>华侨新村路36号3座104房</v>
          </cell>
          <cell r="W247" t="str">
            <v>龙湖新村25栋503号</v>
          </cell>
          <cell r="X247" t="str">
            <v>龙湖新村25栋503号</v>
          </cell>
          <cell r="Y247" t="str">
            <v>租私房</v>
          </cell>
          <cell r="Z247" t="str">
            <v>否</v>
          </cell>
        </row>
        <row r="248">
          <cell r="C248" t="str">
            <v>202020296</v>
          </cell>
          <cell r="D248">
            <v>202402</v>
          </cell>
          <cell r="E248" t="str">
            <v>郑丽明</v>
          </cell>
          <cell r="F248" t="str">
            <v>440524197502030480</v>
          </cell>
          <cell r="G248" t="str">
            <v>13542878201</v>
          </cell>
          <cell r="L248" t="str">
            <v>1</v>
          </cell>
          <cell r="M248" t="str">
            <v>2000</v>
          </cell>
          <cell r="V248" t="str">
            <v>华美庄11幢402房</v>
          </cell>
          <cell r="W248" t="str">
            <v>辛厝寮金泽街北12号之203房</v>
          </cell>
          <cell r="X248" t="str">
            <v>辛厝寮金泽街北12号之203房</v>
          </cell>
          <cell r="Y248" t="str">
            <v>租私房</v>
          </cell>
          <cell r="Z248" t="str">
            <v>否</v>
          </cell>
        </row>
        <row r="249">
          <cell r="C249" t="str">
            <v>202020289</v>
          </cell>
          <cell r="D249">
            <v>202402</v>
          </cell>
          <cell r="E249" t="str">
            <v>李贤娇</v>
          </cell>
          <cell r="F249" t="str">
            <v>440503196409261229</v>
          </cell>
          <cell r="G249" t="str">
            <v>13715240350</v>
          </cell>
          <cell r="L249" t="str">
            <v>1</v>
          </cell>
          <cell r="M249" t="str">
            <v>1488.38</v>
          </cell>
          <cell r="V249" t="str">
            <v>永祥街道西堤海旁三段111号</v>
          </cell>
          <cell r="W249" t="str">
            <v>外马路169号5幢201房</v>
          </cell>
          <cell r="X249" t="str">
            <v>迎春路北二巷1号302房</v>
          </cell>
          <cell r="Y249" t="str">
            <v>租私房</v>
          </cell>
          <cell r="Z249" t="str">
            <v>否</v>
          </cell>
        </row>
        <row r="250">
          <cell r="C250" t="str">
            <v>202020345</v>
          </cell>
          <cell r="D250">
            <v>202402</v>
          </cell>
          <cell r="E250" t="str">
            <v>张素贞</v>
          </cell>
          <cell r="F250" t="str">
            <v>44050419651015124X</v>
          </cell>
          <cell r="G250" t="str">
            <v>13829688495</v>
          </cell>
          <cell r="H250" t="str">
            <v>低保证</v>
          </cell>
          <cell r="I250" t="str">
            <v>罗爱民</v>
          </cell>
          <cell r="J250" t="str">
            <v>丈夫</v>
          </cell>
          <cell r="K250" t="str">
            <v>2014.4.15</v>
          </cell>
          <cell r="L250">
            <v>2</v>
          </cell>
          <cell r="M250">
            <v>0</v>
          </cell>
          <cell r="V250" t="str">
            <v>集成居委1号029</v>
          </cell>
          <cell r="W250" t="str">
            <v>利生前9号206房</v>
          </cell>
          <cell r="X250" t="str">
            <v>利生前9号206房</v>
          </cell>
          <cell r="Y250" t="str">
            <v>租私房</v>
          </cell>
          <cell r="Z250" t="str">
            <v>否</v>
          </cell>
        </row>
        <row r="251">
          <cell r="C251" t="str">
            <v>202020351</v>
          </cell>
          <cell r="D251">
            <v>202402</v>
          </cell>
          <cell r="E251" t="str">
            <v>陈强盛</v>
          </cell>
          <cell r="F251" t="str">
            <v>440502195504301232</v>
          </cell>
          <cell r="G251" t="str">
            <v>15017826738</v>
          </cell>
          <cell r="L251" t="str">
            <v>2</v>
          </cell>
          <cell r="M251" t="str">
            <v>2561.66</v>
          </cell>
          <cell r="V251" t="str">
            <v>光华北三路九巷1号</v>
          </cell>
          <cell r="W251" t="str">
            <v>光华北三路九巷1号</v>
          </cell>
          <cell r="X251" t="str">
            <v>光华北三路九巷1号</v>
          </cell>
          <cell r="Y251" t="str">
            <v>租私房</v>
          </cell>
          <cell r="Z251" t="str">
            <v>否</v>
          </cell>
        </row>
        <row r="252">
          <cell r="C252" t="str">
            <v>202020348</v>
          </cell>
          <cell r="D252">
            <v>202402</v>
          </cell>
          <cell r="E252" t="str">
            <v>黄子川</v>
          </cell>
          <cell r="F252" t="str">
            <v>440509198302161217</v>
          </cell>
          <cell r="G252" t="str">
            <v>13502726056</v>
          </cell>
          <cell r="L252" t="str">
            <v>5</v>
          </cell>
          <cell r="M252" t="str">
            <v>2039.37</v>
          </cell>
          <cell r="V252" t="str">
            <v>厦岭路16号604房</v>
          </cell>
          <cell r="W252" t="str">
            <v>联韩花园19栋3梯606房</v>
          </cell>
          <cell r="X252" t="str">
            <v>联韩花园19栋3梯606房</v>
          </cell>
          <cell r="Y252" t="str">
            <v>租私房</v>
          </cell>
          <cell r="Z252" t="str">
            <v>否</v>
          </cell>
        </row>
        <row r="253">
          <cell r="C253" t="str">
            <v>202020324</v>
          </cell>
          <cell r="D253">
            <v>202403</v>
          </cell>
          <cell r="E253" t="str">
            <v>吴燕如</v>
          </cell>
          <cell r="F253" t="str">
            <v>440508198808201443</v>
          </cell>
          <cell r="G253" t="str">
            <v>13360823151</v>
          </cell>
          <cell r="L253">
            <v>3</v>
          </cell>
          <cell r="M253" t="str">
            <v>1471.97</v>
          </cell>
          <cell r="V253" t="str">
            <v>长厦村西三横巷12号</v>
          </cell>
          <cell r="W253" t="str">
            <v>大窖村池尾一横1号</v>
          </cell>
          <cell r="X253" t="str">
            <v>大窖村内格五巷58号</v>
          </cell>
          <cell r="Y253" t="str">
            <v>租私房</v>
          </cell>
          <cell r="Z253" t="str">
            <v>否</v>
          </cell>
        </row>
        <row r="254">
          <cell r="C254" t="str">
            <v>202020322</v>
          </cell>
          <cell r="D254">
            <v>202403</v>
          </cell>
          <cell r="E254" t="str">
            <v>游业安</v>
          </cell>
          <cell r="F254" t="str">
            <v>440503197101290810</v>
          </cell>
          <cell r="G254" t="str">
            <v>13711094620</v>
          </cell>
          <cell r="L254">
            <v>3</v>
          </cell>
          <cell r="M254" t="str">
            <v>1146.67</v>
          </cell>
          <cell r="V254" t="str">
            <v>永兴六横4号</v>
          </cell>
          <cell r="W254" t="str">
            <v>韩堤路10号2梯407</v>
          </cell>
          <cell r="X254" t="str">
            <v>韩堤路10号2梯407</v>
          </cell>
          <cell r="Y254" t="str">
            <v>租私房</v>
          </cell>
          <cell r="Z254" t="str">
            <v>否</v>
          </cell>
        </row>
        <row r="255">
          <cell r="C255" t="str">
            <v>202020340</v>
          </cell>
          <cell r="D255">
            <v>202403</v>
          </cell>
          <cell r="E255" t="str">
            <v>陈俊龙</v>
          </cell>
          <cell r="F255" t="str">
            <v>440509198803154031</v>
          </cell>
          <cell r="G255" t="str">
            <v>13715888971</v>
          </cell>
          <cell r="L255" t="str">
            <v>5</v>
          </cell>
          <cell r="M255" t="str">
            <v>1973.26</v>
          </cell>
          <cell r="V255" t="str">
            <v>光华北三路九巷11号2楼</v>
          </cell>
          <cell r="W255" t="str">
            <v>碧霞庄中区34幢602号</v>
          </cell>
          <cell r="X255" t="str">
            <v>碧霞庄中区34幢602号</v>
          </cell>
          <cell r="Y255" t="str">
            <v>租私房</v>
          </cell>
          <cell r="Z255" t="str">
            <v>否</v>
          </cell>
        </row>
        <row r="256">
          <cell r="C256" t="str">
            <v>202020301</v>
          </cell>
          <cell r="D256">
            <v>202403</v>
          </cell>
          <cell r="E256" t="str">
            <v>杨舜惠</v>
          </cell>
          <cell r="F256" t="str">
            <v>440525196611116568</v>
          </cell>
          <cell r="G256" t="str">
            <v>15817980253</v>
          </cell>
          <cell r="L256" t="str">
            <v>1</v>
          </cell>
          <cell r="M256" t="str">
            <v>1344.62</v>
          </cell>
          <cell r="V256" t="str">
            <v>丹阳庄金银岛花园村香榭公寓1101房</v>
          </cell>
          <cell r="W256" t="str">
            <v>银安庄洪门4幢711</v>
          </cell>
          <cell r="X256" t="str">
            <v>银安庄洪门4幢711</v>
          </cell>
          <cell r="Y256" t="str">
            <v>租私房</v>
          </cell>
          <cell r="Z256" t="str">
            <v>否</v>
          </cell>
        </row>
        <row r="257">
          <cell r="C257" t="str">
            <v>202020284</v>
          </cell>
          <cell r="D257">
            <v>202404</v>
          </cell>
          <cell r="E257" t="str">
            <v>吕文远</v>
          </cell>
          <cell r="F257" t="str">
            <v>440504195211060810</v>
          </cell>
          <cell r="G257">
            <v>13536898991</v>
          </cell>
          <cell r="L257">
            <v>1</v>
          </cell>
          <cell r="M257" t="str">
            <v>3583.77</v>
          </cell>
          <cell r="Q257">
            <v>1</v>
          </cell>
          <cell r="R257" t="str">
            <v>吕文远</v>
          </cell>
          <cell r="S257" t="str">
            <v>言语</v>
          </cell>
          <cell r="V257" t="str">
            <v>三洁七巷7号楼下</v>
          </cell>
          <cell r="W257" t="str">
            <v>新陵路11号2座3梯301房</v>
          </cell>
          <cell r="X257" t="str">
            <v>三洁七巷7号楼下</v>
          </cell>
          <cell r="Y257" t="str">
            <v>租私房</v>
          </cell>
          <cell r="Z257" t="str">
            <v>否</v>
          </cell>
        </row>
        <row r="258">
          <cell r="C258" t="str">
            <v>202020349</v>
          </cell>
          <cell r="D258">
            <v>202404</v>
          </cell>
          <cell r="E258" t="str">
            <v>余树海</v>
          </cell>
          <cell r="F258" t="str">
            <v>440508198109271717</v>
          </cell>
          <cell r="G258" t="str">
            <v xml:space="preserve">13553364350 13750478494 </v>
          </cell>
          <cell r="L258">
            <v>3</v>
          </cell>
          <cell r="M258" t="str">
            <v>1573.33</v>
          </cell>
          <cell r="V258" t="str">
            <v>光华北四路3号703房</v>
          </cell>
          <cell r="W258" t="str">
            <v>潮汕路26号3座204</v>
          </cell>
          <cell r="X258" t="str">
            <v>潮汕路26号3座204</v>
          </cell>
          <cell r="Y258" t="str">
            <v>租私房</v>
          </cell>
          <cell r="Z258" t="str">
            <v>否</v>
          </cell>
        </row>
        <row r="259">
          <cell r="C259" t="str">
            <v>202120011</v>
          </cell>
          <cell r="D259">
            <v>202404</v>
          </cell>
          <cell r="E259" t="str">
            <v>郑婵月</v>
          </cell>
          <cell r="F259" t="str">
            <v>440522195108244788</v>
          </cell>
          <cell r="G259">
            <v>13829411001</v>
          </cell>
          <cell r="L259">
            <v>1</v>
          </cell>
          <cell r="M259">
            <v>0</v>
          </cell>
          <cell r="V259" t="str">
            <v>长平路6号604房</v>
          </cell>
          <cell r="W259" t="str">
            <v>长平路6号604房</v>
          </cell>
          <cell r="X259" t="str">
            <v>长平路6号604房</v>
          </cell>
          <cell r="Y259" t="str">
            <v>租私房</v>
          </cell>
          <cell r="Z259" t="str">
            <v>否</v>
          </cell>
        </row>
        <row r="260">
          <cell r="C260" t="str">
            <v>202020292</v>
          </cell>
          <cell r="D260">
            <v>202405</v>
          </cell>
          <cell r="E260" t="str">
            <v>陈舜贞</v>
          </cell>
          <cell r="F260" t="str">
            <v>440527196502154402</v>
          </cell>
          <cell r="G260">
            <v>19875429159</v>
          </cell>
          <cell r="L260">
            <v>4</v>
          </cell>
          <cell r="M260">
            <v>860</v>
          </cell>
          <cell r="V260" t="str">
            <v>玉兰园50幢206房</v>
          </cell>
          <cell r="W260" t="str">
            <v>广兴村兴锦街4巷5号201房</v>
          </cell>
          <cell r="X260" t="str">
            <v>广兴村兴锦街4巷5号201房</v>
          </cell>
          <cell r="Y260" t="str">
            <v>租私房</v>
          </cell>
          <cell r="Z260" t="str">
            <v>否</v>
          </cell>
        </row>
        <row r="261">
          <cell r="C261" t="str">
            <v>202020334</v>
          </cell>
          <cell r="D261">
            <v>202404</v>
          </cell>
          <cell r="E261" t="str">
            <v>谢桂芳</v>
          </cell>
          <cell r="F261" t="str">
            <v>440502196310311226</v>
          </cell>
          <cell r="G261">
            <v>13536833716</v>
          </cell>
          <cell r="H261" t="str">
            <v>低保证</v>
          </cell>
          <cell r="I261" t="str">
            <v>谢桂芳</v>
          </cell>
          <cell r="J261" t="str">
            <v>本人</v>
          </cell>
          <cell r="K261" t="str">
            <v>2020.11.06</v>
          </cell>
          <cell r="L261">
            <v>3</v>
          </cell>
          <cell r="M261">
            <v>0</v>
          </cell>
          <cell r="Q261">
            <v>2</v>
          </cell>
          <cell r="R261" t="str">
            <v>潘昕/
潘婷</v>
          </cell>
          <cell r="S261" t="str">
            <v>肢体四级/多重一级</v>
          </cell>
          <cell r="V261" t="str">
            <v>平建街10号105</v>
          </cell>
          <cell r="W261" t="str">
            <v>光华厦岭港路64号403房</v>
          </cell>
          <cell r="X261" t="str">
            <v>光华厦岭港路64号403房</v>
          </cell>
          <cell r="Y261" t="str">
            <v>租私房</v>
          </cell>
          <cell r="Z261" t="str">
            <v>否</v>
          </cell>
        </row>
        <row r="262">
          <cell r="C262" t="str">
            <v>202020295</v>
          </cell>
          <cell r="D262">
            <v>202405</v>
          </cell>
          <cell r="E262" t="str">
            <v>蔡粉清</v>
          </cell>
          <cell r="F262" t="str">
            <v>44050419620405082X</v>
          </cell>
          <cell r="G262" t="str">
            <v>13546845849</v>
          </cell>
          <cell r="L262">
            <v>1</v>
          </cell>
          <cell r="M262" t="str">
            <v>1497.15</v>
          </cell>
          <cell r="V262" t="str">
            <v>德里街45号</v>
          </cell>
          <cell r="W262" t="str">
            <v>中山路34号603房</v>
          </cell>
          <cell r="X262" t="str">
            <v>中山路34号603房</v>
          </cell>
          <cell r="Y262" t="str">
            <v>租私房</v>
          </cell>
          <cell r="Z262" t="str">
            <v>否</v>
          </cell>
        </row>
        <row r="263">
          <cell r="C263" t="str">
            <v>202120027</v>
          </cell>
          <cell r="D263">
            <v>202405</v>
          </cell>
          <cell r="E263" t="str">
            <v>胡敏芬</v>
          </cell>
          <cell r="F263" t="str">
            <v>440505197307202022</v>
          </cell>
          <cell r="G263" t="str">
            <v>13536883280</v>
          </cell>
          <cell r="L263">
            <v>3</v>
          </cell>
          <cell r="M263" t="str">
            <v>1776.67</v>
          </cell>
          <cell r="V263" t="str">
            <v>杏园西区17幢505房</v>
          </cell>
          <cell r="W263" t="str">
            <v>月季园25幢601房</v>
          </cell>
          <cell r="X263" t="str">
            <v>月季园25幢601房</v>
          </cell>
          <cell r="Y263" t="str">
            <v>租私房</v>
          </cell>
          <cell r="Z263" t="str">
            <v>否</v>
          </cell>
        </row>
        <row r="264">
          <cell r="C264" t="str">
            <v>202120052</v>
          </cell>
          <cell r="D264">
            <v>202405</v>
          </cell>
          <cell r="E264" t="str">
            <v>刘飞锋</v>
          </cell>
          <cell r="F264" t="str">
            <v>440503196301030015</v>
          </cell>
          <cell r="G264">
            <v>13531288925</v>
          </cell>
          <cell r="H264" t="str">
            <v>低保证</v>
          </cell>
          <cell r="I264" t="str">
            <v>刘飞锋</v>
          </cell>
          <cell r="J264" t="str">
            <v>本人</v>
          </cell>
          <cell r="K264" t="str">
            <v>2016.8.8</v>
          </cell>
          <cell r="L264">
            <v>1</v>
          </cell>
          <cell r="M264" t="str">
            <v>954</v>
          </cell>
          <cell r="V264" t="str">
            <v>光天右巷30号1梯905房</v>
          </cell>
          <cell r="W264" t="str">
            <v>八合里14幢1梯303</v>
          </cell>
          <cell r="X264" t="str">
            <v>八合里14幢1梯303</v>
          </cell>
          <cell r="Y264" t="str">
            <v>租私房</v>
          </cell>
          <cell r="Z264" t="str">
            <v>否</v>
          </cell>
        </row>
        <row r="265">
          <cell r="C265" t="str">
            <v>202120023</v>
          </cell>
          <cell r="D265">
            <v>202405</v>
          </cell>
          <cell r="E265" t="str">
            <v>马玉龙</v>
          </cell>
          <cell r="F265" t="str">
            <v>440503196011020038</v>
          </cell>
          <cell r="G265" t="str">
            <v>13322700827</v>
          </cell>
          <cell r="L265" t="str">
            <v>5</v>
          </cell>
          <cell r="M265" t="str">
            <v>1142.63</v>
          </cell>
          <cell r="V265" t="str">
            <v>跃进里3号1梯802房</v>
          </cell>
          <cell r="W265" t="str">
            <v>菊园7-12座1号门303房</v>
          </cell>
          <cell r="X265" t="str">
            <v>菊园7-12座1号门303房</v>
          </cell>
          <cell r="Y265" t="str">
            <v>租私房</v>
          </cell>
          <cell r="Z265" t="str">
            <v>否</v>
          </cell>
        </row>
        <row r="266">
          <cell r="C266" t="str">
            <v>202120030</v>
          </cell>
          <cell r="D266">
            <v>202405</v>
          </cell>
          <cell r="E266" t="str">
            <v>陈水萍</v>
          </cell>
          <cell r="F266" t="str">
            <v>440505196206150046</v>
          </cell>
          <cell r="G266" t="str">
            <v>18924777081</v>
          </cell>
          <cell r="L266" t="str">
            <v>4</v>
          </cell>
          <cell r="M266" t="str">
            <v>750</v>
          </cell>
          <cell r="V266" t="str">
            <v>陈厝巷3号502房</v>
          </cell>
          <cell r="W266" t="str">
            <v>金砂东门大路东26巷16号301</v>
          </cell>
          <cell r="X266" t="str">
            <v>金砂东门大路东26巷16号301</v>
          </cell>
          <cell r="Y266" t="str">
            <v>租私房</v>
          </cell>
          <cell r="Z266" t="str">
            <v>否</v>
          </cell>
        </row>
        <row r="267">
          <cell r="C267" t="str">
            <v>202120019</v>
          </cell>
          <cell r="D267">
            <v>202406</v>
          </cell>
          <cell r="E267" t="str">
            <v>李志玲</v>
          </cell>
          <cell r="F267" t="str">
            <v>440509198307264020</v>
          </cell>
          <cell r="G267" t="str">
            <v>13556329059</v>
          </cell>
          <cell r="L267" t="str">
            <v>6</v>
          </cell>
          <cell r="M267" t="str">
            <v>1392.29</v>
          </cell>
          <cell r="V267" t="str">
            <v>月季园22幢805房</v>
          </cell>
          <cell r="W267" t="str">
            <v>月季园22幢805房</v>
          </cell>
          <cell r="X267" t="str">
            <v>月季园22幢805房</v>
          </cell>
          <cell r="Y267" t="str">
            <v>自有住房、租私房</v>
          </cell>
          <cell r="Z267" t="str">
            <v>否</v>
          </cell>
          <cell r="AB267" t="str">
            <v>53.5</v>
          </cell>
          <cell r="AC267" t="str">
            <v>8.92</v>
          </cell>
        </row>
        <row r="268">
          <cell r="C268" t="str">
            <v>202120042</v>
          </cell>
          <cell r="D268">
            <v>202406</v>
          </cell>
          <cell r="E268" t="str">
            <v>许秀兰</v>
          </cell>
          <cell r="F268" t="str">
            <v>350621197411012548</v>
          </cell>
          <cell r="G268">
            <v>15875490834</v>
          </cell>
          <cell r="L268" t="str">
            <v>1</v>
          </cell>
          <cell r="M268" t="str">
            <v>1720</v>
          </cell>
          <cell r="V268" t="str">
            <v>护堤路14号15座304房</v>
          </cell>
          <cell r="W268" t="str">
            <v>金桐园8幢606号房</v>
          </cell>
          <cell r="X268" t="str">
            <v>金桐园8幢606号房</v>
          </cell>
          <cell r="Y268" t="str">
            <v>租私房</v>
          </cell>
          <cell r="Z268" t="str">
            <v>否</v>
          </cell>
        </row>
        <row r="269">
          <cell r="C269" t="str">
            <v>202120002</v>
          </cell>
          <cell r="D269">
            <v>202406</v>
          </cell>
          <cell r="E269" t="str">
            <v>陈少斌</v>
          </cell>
          <cell r="F269" t="str">
            <v>440509198701124018</v>
          </cell>
          <cell r="G269" t="str">
            <v>18948991048/15816753135</v>
          </cell>
          <cell r="H269" t="str">
            <v>低保证</v>
          </cell>
          <cell r="I269" t="str">
            <v>陈少辉</v>
          </cell>
          <cell r="J269" t="str">
            <v>哥哥</v>
          </cell>
          <cell r="K269" t="str">
            <v>2014/3/21</v>
          </cell>
          <cell r="L269" t="str">
            <v>4</v>
          </cell>
          <cell r="M269" t="str">
            <v>430</v>
          </cell>
          <cell r="P269" t="str">
            <v>1</v>
          </cell>
          <cell r="Q269" t="str">
            <v>陈少辉</v>
          </cell>
          <cell r="R269" t="str">
            <v>精神一级</v>
          </cell>
          <cell r="V269" t="str">
            <v>光华北二路28号2座514房</v>
          </cell>
          <cell r="W269" t="str">
            <v>光华北二路28号2座514房</v>
          </cell>
          <cell r="X269" t="str">
            <v>光华北二路28号2座514房</v>
          </cell>
          <cell r="Y269" t="str">
            <v>直管公房、租私房</v>
          </cell>
          <cell r="Z269" t="str">
            <v>否</v>
          </cell>
          <cell r="AB269" t="str">
            <v>28.34</v>
          </cell>
          <cell r="AC269" t="str">
            <v>7.09</v>
          </cell>
        </row>
        <row r="270">
          <cell r="C270" t="str">
            <v>202020362</v>
          </cell>
          <cell r="D270">
            <v>202407</v>
          </cell>
          <cell r="E270" t="str">
            <v>韩少卿</v>
          </cell>
          <cell r="F270" t="str">
            <v>440524197107063629</v>
          </cell>
          <cell r="G270" t="str">
            <v>13433800192</v>
          </cell>
          <cell r="L270" t="str">
            <v>3</v>
          </cell>
          <cell r="M270" t="str">
            <v>1506.67</v>
          </cell>
          <cell r="V270" t="str">
            <v>北海旁直路106号</v>
          </cell>
          <cell r="W270" t="str">
            <v>新乡大宗前23直巷9号</v>
          </cell>
          <cell r="X270" t="str">
            <v>新乡大宗前23直巷9号</v>
          </cell>
        </row>
        <row r="271">
          <cell r="C271" t="str">
            <v>202020199</v>
          </cell>
          <cell r="D271">
            <v>202406</v>
          </cell>
          <cell r="E271" t="str">
            <v>陈捷丛</v>
          </cell>
          <cell r="F271" t="str">
            <v>440509198308051211</v>
          </cell>
          <cell r="G271" t="str">
            <v>13729223614</v>
          </cell>
          <cell r="H271" t="str">
            <v>低保证</v>
          </cell>
          <cell r="I271" t="str">
            <v>陈文财</v>
          </cell>
          <cell r="J271" t="str">
            <v>父亲</v>
          </cell>
          <cell r="K271" t="str">
            <v>2020/8/4</v>
          </cell>
          <cell r="L271" t="str">
            <v>4</v>
          </cell>
          <cell r="M271" t="str">
            <v>1000</v>
          </cell>
          <cell r="V271" t="str">
            <v>永祥街道仁和街66号3楼</v>
          </cell>
          <cell r="W271" t="str">
            <v>德志苑三幢1梯503</v>
          </cell>
          <cell r="X271" t="str">
            <v>德志苑三幢1梯503</v>
          </cell>
          <cell r="Y271" t="str">
            <v>租私房</v>
          </cell>
          <cell r="Z271" t="str">
            <v>否</v>
          </cell>
        </row>
        <row r="272">
          <cell r="C272" t="str">
            <v>202120264</v>
          </cell>
          <cell r="D272">
            <v>202407</v>
          </cell>
          <cell r="E272" t="str">
            <v>陈丽华</v>
          </cell>
          <cell r="F272" t="str">
            <v>440502196409170427</v>
          </cell>
          <cell r="G272">
            <v>15019771947</v>
          </cell>
          <cell r="L272">
            <v>1</v>
          </cell>
          <cell r="M272">
            <v>2229.19</v>
          </cell>
          <cell r="V272" t="str">
            <v>玫瑰园23栋211房</v>
          </cell>
          <cell r="W272" t="str">
            <v>杏园9栋406房</v>
          </cell>
          <cell r="X272" t="str">
            <v>玫瑰园23栋211房</v>
          </cell>
          <cell r="Y272" t="str">
            <v>租私房</v>
          </cell>
          <cell r="Z272" t="str">
            <v>否</v>
          </cell>
        </row>
        <row r="273">
          <cell r="C273" t="str">
            <v>202120198</v>
          </cell>
          <cell r="D273">
            <v>202407</v>
          </cell>
          <cell r="E273" t="str">
            <v>黎东仪</v>
          </cell>
          <cell r="F273" t="str">
            <v>440504195111140426</v>
          </cell>
          <cell r="G273">
            <v>13829616829</v>
          </cell>
          <cell r="L273">
            <v>1</v>
          </cell>
          <cell r="M273" t="str">
            <v>2826.38</v>
          </cell>
          <cell r="V273" t="str">
            <v>志成花园1幢7梯303房</v>
          </cell>
          <cell r="W273" t="str">
            <v>汕头市石炮台7巷17号202</v>
          </cell>
          <cell r="X273" t="str">
            <v>汕头市石炮台7巷17号202</v>
          </cell>
          <cell r="Y273" t="str">
            <v>租私房</v>
          </cell>
          <cell r="Z273" t="str">
            <v>否</v>
          </cell>
        </row>
        <row r="274">
          <cell r="C274" t="str">
            <v>202120258</v>
          </cell>
          <cell r="D274">
            <v>202408</v>
          </cell>
          <cell r="E274" t="str">
            <v>曾兰芬</v>
          </cell>
          <cell r="F274" t="str">
            <v>441422196810142343</v>
          </cell>
          <cell r="G274">
            <v>13682973877</v>
          </cell>
          <cell r="L274">
            <v>1</v>
          </cell>
          <cell r="M274" t="str">
            <v>2410.35</v>
          </cell>
          <cell r="V274" t="str">
            <v>镇邦路13号</v>
          </cell>
          <cell r="W274" t="str">
            <v>华坞路17号601房</v>
          </cell>
          <cell r="X274" t="str">
            <v>华坞路17号601房</v>
          </cell>
          <cell r="Y274" t="str">
            <v>租私房</v>
          </cell>
        </row>
        <row r="275">
          <cell r="C275" t="str">
            <v>202120173</v>
          </cell>
          <cell r="D275">
            <v>202408</v>
          </cell>
          <cell r="E275" t="str">
            <v>廖素娥</v>
          </cell>
          <cell r="F275" t="str">
            <v>440503196208210425</v>
          </cell>
          <cell r="G275" t="str">
            <v>13926786473</v>
          </cell>
          <cell r="L275">
            <v>1</v>
          </cell>
          <cell r="M275" t="str">
            <v>400</v>
          </cell>
          <cell r="V275" t="str">
            <v>月季园4幢206房</v>
          </cell>
          <cell r="W275" t="str">
            <v>东安路旗杆巷A座604</v>
          </cell>
          <cell r="X275" t="str">
            <v>东安路旗杆巷A座604</v>
          </cell>
          <cell r="Y275" t="str">
            <v>租私房</v>
          </cell>
        </row>
        <row r="276">
          <cell r="C276" t="str">
            <v>202120212</v>
          </cell>
          <cell r="D276">
            <v>202409</v>
          </cell>
          <cell r="E276" t="str">
            <v>刘世弟</v>
          </cell>
          <cell r="F276" t="str">
            <v>440522196507135911</v>
          </cell>
          <cell r="G276" t="str">
            <v>13542806712</v>
          </cell>
          <cell r="L276">
            <v>1</v>
          </cell>
          <cell r="M276" t="str">
            <v>1992</v>
          </cell>
          <cell r="V276" t="str">
            <v>渔港大洋渔业公司</v>
          </cell>
          <cell r="W276" t="str">
            <v>滨港园22栋304</v>
          </cell>
          <cell r="X276" t="str">
            <v>滨港园22栋304</v>
          </cell>
          <cell r="Y276" t="str">
            <v>租私房</v>
          </cell>
        </row>
        <row r="277">
          <cell r="C277" t="str">
            <v>201820188</v>
          </cell>
          <cell r="D277">
            <v>202408</v>
          </cell>
          <cell r="E277" t="str">
            <v>李亚蜜</v>
          </cell>
          <cell r="F277" t="str">
            <v>440505196103040020</v>
          </cell>
          <cell r="G277" t="str">
            <v>13642204225</v>
          </cell>
          <cell r="L277">
            <v>1</v>
          </cell>
          <cell r="M277" t="str">
            <v>2188.03</v>
          </cell>
          <cell r="V277" t="str">
            <v>红领巾路37号6座201房</v>
          </cell>
          <cell r="W277" t="str">
            <v>华侨新村路1号2座506</v>
          </cell>
          <cell r="X277" t="str">
            <v>华侨新村路1号2座506</v>
          </cell>
          <cell r="Y277" t="str">
            <v>租私房</v>
          </cell>
        </row>
        <row r="278">
          <cell r="C278" t="str">
            <v>202120180</v>
          </cell>
          <cell r="D278">
            <v>202408</v>
          </cell>
          <cell r="E278" t="str">
            <v>林少卿</v>
          </cell>
          <cell r="F278" t="str">
            <v>440504196011260425</v>
          </cell>
          <cell r="G278" t="str">
            <v>13715911334</v>
          </cell>
          <cell r="L278">
            <v>2</v>
          </cell>
          <cell r="M278" t="str">
            <v>2344.58</v>
          </cell>
          <cell r="V278" t="str">
            <v>南海一横巷11号203房</v>
          </cell>
          <cell r="W278" t="str">
            <v>汕樟路32号305房</v>
          </cell>
          <cell r="X278" t="str">
            <v>汕樟路32号305房</v>
          </cell>
          <cell r="Y278" t="str">
            <v>租私房</v>
          </cell>
        </row>
        <row r="279">
          <cell r="C279" t="str">
            <v>202120054</v>
          </cell>
          <cell r="D279">
            <v>202409</v>
          </cell>
          <cell r="E279" t="str">
            <v>林坤贞</v>
          </cell>
          <cell r="F279" t="str">
            <v>440500195412151422</v>
          </cell>
          <cell r="G279">
            <v>13411943050</v>
          </cell>
          <cell r="L279">
            <v>3</v>
          </cell>
          <cell r="M279" t="str">
            <v>2422.55</v>
          </cell>
          <cell r="P279" t="str">
            <v>1</v>
          </cell>
          <cell r="Q279" t="str">
            <v>林少辉</v>
          </cell>
          <cell r="R279" t="str">
            <v>精神一级</v>
          </cell>
          <cell r="V279" t="str">
            <v>汕头市市府海旁一巷2号楼下</v>
          </cell>
          <cell r="W279" t="str">
            <v>龙湖区珠池街道金涛庄东区78栋803</v>
          </cell>
          <cell r="X279" t="str">
            <v>龙湖区珠池街道金涛庄东区78栋803</v>
          </cell>
          <cell r="Y279" t="str">
            <v>租私房</v>
          </cell>
        </row>
        <row r="280">
          <cell r="C280" t="str">
            <v>202120305</v>
          </cell>
          <cell r="D280">
            <v>202409</v>
          </cell>
          <cell r="E280" t="str">
            <v>郑小鹏</v>
          </cell>
          <cell r="F280" t="str">
            <v>440503195810130837</v>
          </cell>
          <cell r="G280" t="str">
            <v>13112567766</v>
          </cell>
          <cell r="H280" t="str">
            <v>低保证</v>
          </cell>
          <cell r="I280" t="str">
            <v>郑小鹏</v>
          </cell>
          <cell r="J280" t="str">
            <v>本人</v>
          </cell>
          <cell r="L280">
            <v>2</v>
          </cell>
          <cell r="M280" t="str">
            <v>400</v>
          </cell>
          <cell r="P280">
            <v>1</v>
          </cell>
          <cell r="Q280" t="str">
            <v>郑佳淳</v>
          </cell>
          <cell r="R280" t="str">
            <v>智力二级</v>
          </cell>
          <cell r="S280">
            <v>1</v>
          </cell>
          <cell r="T280" t="str">
            <v>郑小鹏</v>
          </cell>
          <cell r="U280" t="str">
            <v>高血压/冠心病</v>
          </cell>
          <cell r="V280" t="str">
            <v>华美庄7栋805房</v>
          </cell>
          <cell r="W280" t="str">
            <v>红领巾路31号305房</v>
          </cell>
          <cell r="X280" t="str">
            <v>红领巾路31号305房</v>
          </cell>
          <cell r="Y280" t="str">
            <v>租私房</v>
          </cell>
        </row>
        <row r="281">
          <cell r="C281" t="str">
            <v>201820190</v>
          </cell>
          <cell r="D281">
            <v>202409</v>
          </cell>
          <cell r="E281" t="str">
            <v>袁庆源</v>
          </cell>
          <cell r="F281" t="str">
            <v>440502196506170410</v>
          </cell>
          <cell r="G281" t="str">
            <v>15815059941</v>
          </cell>
          <cell r="L281">
            <v>1</v>
          </cell>
          <cell r="M281" t="str">
            <v>1720</v>
          </cell>
          <cell r="V281" t="str">
            <v>瑞平路4号</v>
          </cell>
          <cell r="W281" t="str">
            <v>东门大路西一巷15号501</v>
          </cell>
          <cell r="X281" t="str">
            <v>东门大路西一巷15号501</v>
          </cell>
          <cell r="Y281" t="str">
            <v>租私房</v>
          </cell>
        </row>
        <row r="282">
          <cell r="C282" t="str">
            <v>201820476</v>
          </cell>
          <cell r="D282">
            <v>202409</v>
          </cell>
          <cell r="E282" t="str">
            <v>洪乐华</v>
          </cell>
          <cell r="F282" t="str">
            <v>440503197410041228</v>
          </cell>
          <cell r="G282" t="str">
            <v>13750427804（本人）、
13715953916</v>
          </cell>
          <cell r="H282" t="str">
            <v>低保证</v>
          </cell>
          <cell r="I282" t="str">
            <v>洪乐华</v>
          </cell>
          <cell r="J282" t="str">
            <v>本人</v>
          </cell>
          <cell r="K282" t="str">
            <v>2014/10/24</v>
          </cell>
          <cell r="L282" t="str">
            <v>1</v>
          </cell>
          <cell r="M282" t="str">
            <v>100</v>
          </cell>
          <cell r="V282" t="str">
            <v>吉安街70号四楼</v>
          </cell>
          <cell r="W282" t="str">
            <v>龙湖春湖街六巷2号702房</v>
          </cell>
          <cell r="X282" t="str">
            <v>龙湖春湖街六巷2号702房</v>
          </cell>
          <cell r="Y282" t="str">
            <v>租私房</v>
          </cell>
        </row>
        <row r="283">
          <cell r="C283" t="str">
            <v>202020329</v>
          </cell>
          <cell r="D283">
            <v>202409</v>
          </cell>
          <cell r="E283" t="str">
            <v>连妙莉</v>
          </cell>
          <cell r="F283" t="str">
            <v>440502196501060829</v>
          </cell>
          <cell r="G283">
            <v>15875368548</v>
          </cell>
          <cell r="L283">
            <v>2</v>
          </cell>
          <cell r="M283" t="str">
            <v>1610</v>
          </cell>
          <cell r="V283" t="str">
            <v>大学路6号9座402房</v>
          </cell>
          <cell r="W283" t="str">
            <v>月季园1栋3梯506房</v>
          </cell>
          <cell r="X283" t="str">
            <v>月季园1栋3梯506房</v>
          </cell>
          <cell r="Y283" t="str">
            <v>租私房</v>
          </cell>
        </row>
        <row r="284">
          <cell r="C284" t="str">
            <v>202120260</v>
          </cell>
          <cell r="D284">
            <v>202409</v>
          </cell>
          <cell r="E284" t="str">
            <v>郑细弟</v>
          </cell>
          <cell r="F284" t="str">
            <v>44050219651120083X</v>
          </cell>
          <cell r="G284">
            <v>13825886291</v>
          </cell>
          <cell r="L284">
            <v>4</v>
          </cell>
          <cell r="M284" t="str">
            <v>1407.45</v>
          </cell>
          <cell r="V284" t="str">
            <v>升平区同济直路74号</v>
          </cell>
          <cell r="W284" t="str">
            <v>厦陇园8巷16号601房</v>
          </cell>
          <cell r="X284" t="str">
            <v>厦陇园8巷16号601房</v>
          </cell>
          <cell r="Y284" t="str">
            <v>租私房</v>
          </cell>
        </row>
        <row r="285">
          <cell r="C285" t="str">
            <v>202120290</v>
          </cell>
          <cell r="D285">
            <v>202409</v>
          </cell>
          <cell r="E285" t="str">
            <v>陈绿野</v>
          </cell>
          <cell r="F285" t="str">
            <v>44050919831124281X</v>
          </cell>
          <cell r="G285" t="str">
            <v>13580324831</v>
          </cell>
          <cell r="H285" t="str">
            <v>低保证</v>
          </cell>
          <cell r="I285" t="str">
            <v>陈绿野</v>
          </cell>
          <cell r="J285" t="str">
            <v>本人</v>
          </cell>
          <cell r="K285">
            <v>41728</v>
          </cell>
          <cell r="L285">
            <v>1</v>
          </cell>
          <cell r="M285">
            <v>0</v>
          </cell>
          <cell r="P285">
            <v>1</v>
          </cell>
          <cell r="Q285" t="str">
            <v>陈绿野</v>
          </cell>
          <cell r="R285" t="str">
            <v>精神一级</v>
          </cell>
          <cell r="V285" t="str">
            <v>杉排路16号</v>
          </cell>
          <cell r="W285" t="str">
            <v>福平路133号2梯207房</v>
          </cell>
          <cell r="X285" t="str">
            <v>福平路133号2梯207房</v>
          </cell>
          <cell r="Y285" t="str">
            <v>租私房</v>
          </cell>
        </row>
        <row r="286">
          <cell r="C286" t="str">
            <v>202120253</v>
          </cell>
          <cell r="D286">
            <v>202409</v>
          </cell>
          <cell r="E286" t="str">
            <v>辜美蘋</v>
          </cell>
          <cell r="F286" t="str">
            <v>440502195411270422</v>
          </cell>
          <cell r="G286" t="str">
            <v>13417172865</v>
          </cell>
          <cell r="L286">
            <v>1</v>
          </cell>
          <cell r="M286">
            <v>2825.3</v>
          </cell>
          <cell r="V286" t="str">
            <v>金陵路西巷1号403</v>
          </cell>
          <cell r="W286" t="str">
            <v>金陵路西巷1号403</v>
          </cell>
          <cell r="X286" t="str">
            <v>金陵路西巷1号403</v>
          </cell>
          <cell r="Y286" t="str">
            <v>租私房</v>
          </cell>
        </row>
        <row r="287">
          <cell r="C287" t="str">
            <v>202120296</v>
          </cell>
          <cell r="D287">
            <v>202409</v>
          </cell>
          <cell r="E287" t="str">
            <v>麻剑雄</v>
          </cell>
          <cell r="F287" t="str">
            <v>440502197208090417</v>
          </cell>
          <cell r="G287">
            <v>13168241188</v>
          </cell>
          <cell r="L287">
            <v>2</v>
          </cell>
          <cell r="M287" t="str">
            <v>1500</v>
          </cell>
          <cell r="V287" t="str">
            <v>月季园1幢301房</v>
          </cell>
          <cell r="W287" t="str">
            <v>凤凰山路19号泰华园5幢502房</v>
          </cell>
          <cell r="X287" t="str">
            <v>凤凰山路19号泰华园5幢502房</v>
          </cell>
          <cell r="Y287" t="str">
            <v>租私房</v>
          </cell>
        </row>
        <row r="288">
          <cell r="C288" t="str">
            <v>202120206</v>
          </cell>
          <cell r="D288">
            <v>202409</v>
          </cell>
          <cell r="E288" t="str">
            <v>陈燕云</v>
          </cell>
          <cell r="F288" t="str">
            <v>440509198907193625</v>
          </cell>
          <cell r="G288" t="str">
            <v>13531246001</v>
          </cell>
          <cell r="L288">
            <v>4</v>
          </cell>
          <cell r="M288">
            <v>1655</v>
          </cell>
          <cell r="V288" t="str">
            <v>升平区同福里36号</v>
          </cell>
          <cell r="W288" t="str">
            <v>安平路102号2楼3号105</v>
          </cell>
          <cell r="X288" t="str">
            <v>安平路102号2楼3号105</v>
          </cell>
          <cell r="Y288" t="str">
            <v>租私房</v>
          </cell>
        </row>
        <row r="289">
          <cell r="C289" t="str">
            <v>202120193</v>
          </cell>
          <cell r="D289">
            <v>202410</v>
          </cell>
          <cell r="E289" t="str">
            <v>邹佩雯</v>
          </cell>
          <cell r="F289" t="str">
            <v>440502197110010028</v>
          </cell>
          <cell r="G289">
            <v>13612364829</v>
          </cell>
          <cell r="L289">
            <v>2</v>
          </cell>
          <cell r="M289" t="str">
            <v>2355.38</v>
          </cell>
          <cell r="V289" t="str">
            <v>樱花园18幢104房</v>
          </cell>
          <cell r="W289" t="str">
            <v>竹园12幢102</v>
          </cell>
          <cell r="X289" t="str">
            <v>竹园12幢102</v>
          </cell>
          <cell r="Y289" t="str">
            <v>租私房</v>
          </cell>
        </row>
        <row r="290">
          <cell r="C290" t="str">
            <v>202120177</v>
          </cell>
          <cell r="D290">
            <v>202410</v>
          </cell>
          <cell r="E290" t="str">
            <v>王媛</v>
          </cell>
          <cell r="F290" t="str">
            <v>440511199611182923</v>
          </cell>
          <cell r="G290" t="str">
            <v>15815106028/13192327928</v>
          </cell>
          <cell r="L290">
            <v>4</v>
          </cell>
          <cell r="M290" t="str">
            <v>1557.38</v>
          </cell>
          <cell r="V290" t="str">
            <v>光华北三路八巷18号</v>
          </cell>
          <cell r="W290" t="str">
            <v>汕樟路2号203房</v>
          </cell>
          <cell r="X290" t="str">
            <v>汕樟路2号203房</v>
          </cell>
          <cell r="Y290" t="str">
            <v>租私房</v>
          </cell>
        </row>
        <row r="291">
          <cell r="C291" t="str">
            <v>202120239</v>
          </cell>
          <cell r="D291">
            <v>202410</v>
          </cell>
          <cell r="E291" t="str">
            <v>李丽霞</v>
          </cell>
          <cell r="F291" t="str">
            <v>440509199104216023</v>
          </cell>
          <cell r="G291" t="str">
            <v>13318000811</v>
          </cell>
          <cell r="H291" t="str">
            <v>低保证</v>
          </cell>
          <cell r="I291" t="str">
            <v>李丽霞</v>
          </cell>
          <cell r="J291" t="str">
            <v>本人</v>
          </cell>
          <cell r="K291" t="str">
            <v>2017.03.01</v>
          </cell>
          <cell r="L291">
            <v>1</v>
          </cell>
          <cell r="M291">
            <v>0</v>
          </cell>
          <cell r="V291" t="str">
            <v>安居路50号长贵苑一区6幢401房</v>
          </cell>
          <cell r="W291" t="str">
            <v>安居路50号长贵苑一区6幢401房</v>
          </cell>
          <cell r="X291" t="str">
            <v>安居路50号长贵苑一区6幢401房</v>
          </cell>
          <cell r="Y291" t="str">
            <v>租私房</v>
          </cell>
        </row>
        <row r="292">
          <cell r="C292" t="str">
            <v>202120347</v>
          </cell>
          <cell r="D292">
            <v>202411</v>
          </cell>
          <cell r="E292" t="str">
            <v>李燕璇</v>
          </cell>
          <cell r="F292" t="str">
            <v>44050519641229004X</v>
          </cell>
          <cell r="G292">
            <v>13612382880</v>
          </cell>
          <cell r="L292">
            <v>1</v>
          </cell>
          <cell r="M292">
            <v>2182.12</v>
          </cell>
          <cell r="V292" t="str">
            <v>内地园2号104房</v>
          </cell>
          <cell r="W292" t="str">
            <v>石榴园2栋604房</v>
          </cell>
          <cell r="X292" t="str">
            <v>石榴园2栋604房</v>
          </cell>
          <cell r="Y292" t="str">
            <v>租私房</v>
          </cell>
        </row>
        <row r="293">
          <cell r="C293" t="str">
            <v>202120316</v>
          </cell>
          <cell r="D293">
            <v>202410</v>
          </cell>
          <cell r="E293" t="str">
            <v>蔡芝娜</v>
          </cell>
          <cell r="F293" t="str">
            <v>440509199107264821</v>
          </cell>
          <cell r="G293">
            <v>13417002431</v>
          </cell>
          <cell r="L293">
            <v>2</v>
          </cell>
          <cell r="M293" t="str">
            <v>1800</v>
          </cell>
          <cell r="V293" t="str">
            <v>广东汕头市朴枳巷20号</v>
          </cell>
          <cell r="W293" t="str">
            <v>红领巾路59号1座</v>
          </cell>
          <cell r="X293" t="str">
            <v>红领巾路59号1座3梯506</v>
          </cell>
          <cell r="Y293" t="str">
            <v>租私房</v>
          </cell>
        </row>
        <row r="294">
          <cell r="C294" t="str">
            <v>202120204</v>
          </cell>
          <cell r="D294">
            <v>202410</v>
          </cell>
          <cell r="E294" t="str">
            <v>陈凤英</v>
          </cell>
          <cell r="F294" t="str">
            <v>440502195803301224</v>
          </cell>
          <cell r="G294" t="str">
            <v>13417047907</v>
          </cell>
          <cell r="H294" t="str">
            <v>低保证</v>
          </cell>
          <cell r="I294" t="str">
            <v>陈凤英</v>
          </cell>
          <cell r="J294" t="str">
            <v>本人</v>
          </cell>
          <cell r="K294">
            <v>44379</v>
          </cell>
          <cell r="L294">
            <v>1</v>
          </cell>
          <cell r="M294" t="str">
            <v>950</v>
          </cell>
          <cell r="V294" t="str">
            <v>杏花路5号1梯501房</v>
          </cell>
          <cell r="W294" t="str">
            <v>杏花路5号1梯501房</v>
          </cell>
          <cell r="X294" t="str">
            <v>杏花路5号1梯501房</v>
          </cell>
          <cell r="Y294" t="str">
            <v>租私房</v>
          </cell>
        </row>
        <row r="295">
          <cell r="C295" t="str">
            <v>201820323</v>
          </cell>
          <cell r="D295">
            <v>202410</v>
          </cell>
          <cell r="E295" t="str">
            <v>谢少娜</v>
          </cell>
          <cell r="F295" t="str">
            <v>44050519750312202X</v>
          </cell>
          <cell r="G295" t="str">
            <v>15915509619</v>
          </cell>
          <cell r="L295" t="str">
            <v>3</v>
          </cell>
          <cell r="M295" t="str">
            <v>1240</v>
          </cell>
          <cell r="V295" t="str">
            <v>汕头市牡丹园3幢703房</v>
          </cell>
          <cell r="W295" t="str">
            <v>百合园35幢611房</v>
          </cell>
          <cell r="X295" t="str">
            <v>百合园35幢611房</v>
          </cell>
          <cell r="Y295" t="str">
            <v>租私房</v>
          </cell>
        </row>
        <row r="296">
          <cell r="C296" t="str">
            <v>201820490</v>
          </cell>
          <cell r="D296">
            <v>202410</v>
          </cell>
          <cell r="E296" t="str">
            <v>蔡华卿</v>
          </cell>
          <cell r="F296" t="str">
            <v>440504196408070048</v>
          </cell>
          <cell r="G296" t="str">
            <v>13623059218</v>
          </cell>
          <cell r="L296" t="str">
            <v>1</v>
          </cell>
          <cell r="M296" t="str">
            <v>1727.54</v>
          </cell>
          <cell r="V296" t="str">
            <v>同益花园13幢302房</v>
          </cell>
          <cell r="W296" t="str">
            <v>玉兰园51幢601房</v>
          </cell>
          <cell r="X296" t="str">
            <v>玉兰园51幢601房</v>
          </cell>
          <cell r="Y296" t="str">
            <v>租私房</v>
          </cell>
        </row>
        <row r="297">
          <cell r="C297" t="str">
            <v>202120190</v>
          </cell>
          <cell r="D297">
            <v>202410</v>
          </cell>
          <cell r="E297" t="str">
            <v>马丽华</v>
          </cell>
          <cell r="F297" t="str">
            <v>440505196306040047</v>
          </cell>
          <cell r="G297">
            <v>13623045841</v>
          </cell>
          <cell r="L297">
            <v>3</v>
          </cell>
          <cell r="M297" t="str">
            <v>2151.25</v>
          </cell>
          <cell r="V297" t="str">
            <v>薰德里8号</v>
          </cell>
          <cell r="W297" t="str">
            <v>榕园11幢506房</v>
          </cell>
          <cell r="X297" t="str">
            <v>榕园11幢506房</v>
          </cell>
          <cell r="Y297" t="str">
            <v>租私房</v>
          </cell>
        </row>
        <row r="298">
          <cell r="C298" t="str">
            <v>202120331</v>
          </cell>
          <cell r="D298">
            <v>202410</v>
          </cell>
          <cell r="E298" t="str">
            <v>林惠春</v>
          </cell>
          <cell r="F298" t="str">
            <v>440520196110125341</v>
          </cell>
          <cell r="G298" t="str">
            <v>13556420863</v>
          </cell>
          <cell r="L298">
            <v>1</v>
          </cell>
          <cell r="M298">
            <v>0</v>
          </cell>
          <cell r="V298" t="str">
            <v>长平路31号2座602房</v>
          </cell>
          <cell r="W298" t="str">
            <v>陈厝合光和街七巷17号302房</v>
          </cell>
          <cell r="X298" t="str">
            <v>陈厝合光和街七巷17号302房</v>
          </cell>
          <cell r="Y298" t="str">
            <v>租私房</v>
          </cell>
        </row>
        <row r="299">
          <cell r="C299" t="str">
            <v>202120137</v>
          </cell>
          <cell r="D299">
            <v>202410</v>
          </cell>
          <cell r="E299" t="str">
            <v>陈绍卿</v>
          </cell>
          <cell r="F299" t="str">
            <v>44050419490516162X</v>
          </cell>
          <cell r="G299" t="str">
            <v>88830730/15816743260</v>
          </cell>
          <cell r="L299">
            <v>1</v>
          </cell>
          <cell r="M299" t="str">
            <v>2254.47</v>
          </cell>
          <cell r="Q299" t="str">
            <v>监护人（陈绍娟）</v>
          </cell>
          <cell r="V299" t="str">
            <v>圃余里7号</v>
          </cell>
          <cell r="W299" t="str">
            <v>共和市场1栋104房</v>
          </cell>
          <cell r="X299" t="str">
            <v>衡山庄51栋04房</v>
          </cell>
          <cell r="Y299" t="str">
            <v>租私房</v>
          </cell>
        </row>
        <row r="300">
          <cell r="C300" t="str">
            <v>201820150</v>
          </cell>
          <cell r="D300">
            <v>202410</v>
          </cell>
          <cell r="E300" t="str">
            <v>杨香苗</v>
          </cell>
          <cell r="F300" t="str">
            <v>440503196303090425</v>
          </cell>
          <cell r="G300" t="str">
            <v>13715993329</v>
          </cell>
          <cell r="L300" t="str">
            <v>2</v>
          </cell>
          <cell r="M300" t="str">
            <v>1731.35</v>
          </cell>
          <cell r="V300" t="str">
            <v>金新路1号3座402房</v>
          </cell>
          <cell r="W300" t="str">
            <v>飞厦松园12幢503房</v>
          </cell>
          <cell r="X300" t="str">
            <v>飞厦松园12幢503房</v>
          </cell>
          <cell r="Y300" t="str">
            <v>租私房</v>
          </cell>
        </row>
        <row r="301">
          <cell r="C301" t="str">
            <v>202120271</v>
          </cell>
          <cell r="D301">
            <v>202410</v>
          </cell>
          <cell r="E301" t="str">
            <v>林明芳</v>
          </cell>
          <cell r="F301" t="str">
            <v>440503195102260825</v>
          </cell>
          <cell r="G301">
            <v>13433338565</v>
          </cell>
          <cell r="L301">
            <v>2</v>
          </cell>
          <cell r="M301" t="str">
            <v>1250</v>
          </cell>
          <cell r="P301" t="str">
            <v>陈榛</v>
          </cell>
          <cell r="V301" t="str">
            <v>三太市直街31号二楼</v>
          </cell>
          <cell r="W301" t="str">
            <v>跃进里1号409</v>
          </cell>
          <cell r="X301" t="str">
            <v>跃进里1号409</v>
          </cell>
          <cell r="Y301" t="str">
            <v>租私房</v>
          </cell>
          <cell r="Z301" t="str">
            <v>危房</v>
          </cell>
        </row>
        <row r="302">
          <cell r="C302" t="str">
            <v>201820230</v>
          </cell>
          <cell r="D302">
            <v>202411</v>
          </cell>
          <cell r="E302" t="str">
            <v>沈俊生</v>
          </cell>
          <cell r="F302" t="str">
            <v>440522196705153010</v>
          </cell>
          <cell r="G302" t="str">
            <v>13715885240</v>
          </cell>
          <cell r="L302" t="str">
            <v>2</v>
          </cell>
          <cell r="M302" t="str">
            <v>1022.5</v>
          </cell>
          <cell r="V302" t="str">
            <v>渔港大洋渔业公司</v>
          </cell>
          <cell r="W302" t="str">
            <v>下岐后溪十一巷8号</v>
          </cell>
          <cell r="X302" t="str">
            <v>下岐后溪十一巷8号</v>
          </cell>
          <cell r="Y302" t="str">
            <v>租私房、单位自管房</v>
          </cell>
          <cell r="AB302" t="str">
            <v>12</v>
          </cell>
          <cell r="AC302" t="str">
            <v>6</v>
          </cell>
        </row>
        <row r="303">
          <cell r="C303" t="str">
            <v>201820394</v>
          </cell>
          <cell r="D303">
            <v>202411</v>
          </cell>
          <cell r="E303" t="str">
            <v>吴美卿</v>
          </cell>
          <cell r="F303" t="str">
            <v>440505195402080028</v>
          </cell>
          <cell r="G303" t="str">
            <v>13556305033/
88320974</v>
          </cell>
          <cell r="L303" t="str">
            <v>1</v>
          </cell>
          <cell r="M303" t="str">
            <v>2969.34</v>
          </cell>
          <cell r="V303" t="str">
            <v>金陵路北段西8号203房</v>
          </cell>
          <cell r="W303" t="str">
            <v>金陵路北段西8号203房</v>
          </cell>
          <cell r="X303" t="str">
            <v>金陵路北段西8号203房</v>
          </cell>
          <cell r="Y303" t="str">
            <v>租私房</v>
          </cell>
        </row>
        <row r="304">
          <cell r="C304" t="str">
            <v>202120252</v>
          </cell>
          <cell r="D304">
            <v>202411</v>
          </cell>
          <cell r="E304" t="str">
            <v>宋永青</v>
          </cell>
          <cell r="F304" t="str">
            <v>440502195804280832</v>
          </cell>
          <cell r="G304" t="str">
            <v>15992237275/13829620817</v>
          </cell>
          <cell r="H304" t="str">
            <v>特困证</v>
          </cell>
          <cell r="I304" t="str">
            <v>宋永青</v>
          </cell>
          <cell r="J304" t="str">
            <v>本人</v>
          </cell>
          <cell r="K304">
            <v>43132</v>
          </cell>
          <cell r="L304">
            <v>1</v>
          </cell>
          <cell r="M304">
            <v>0</v>
          </cell>
          <cell r="P304">
            <v>1</v>
          </cell>
          <cell r="Q304" t="str">
            <v>宋永青</v>
          </cell>
          <cell r="R304" t="str">
            <v>视力二级</v>
          </cell>
          <cell r="V304" t="str">
            <v>升平区翻身巷28号</v>
          </cell>
          <cell r="W304" t="str">
            <v>杏园3幢403</v>
          </cell>
          <cell r="X304" t="str">
            <v>杏园3幢403</v>
          </cell>
          <cell r="Y304" t="str">
            <v>租私房</v>
          </cell>
        </row>
        <row r="305">
          <cell r="C305" t="str">
            <v>202120200</v>
          </cell>
          <cell r="D305">
            <v>202412</v>
          </cell>
          <cell r="E305" t="str">
            <v>陈坚</v>
          </cell>
          <cell r="F305" t="str">
            <v>440508198802230411</v>
          </cell>
          <cell r="G305" t="str">
            <v>15766600009</v>
          </cell>
          <cell r="L305">
            <v>3</v>
          </cell>
          <cell r="M305">
            <v>1654.92</v>
          </cell>
          <cell r="S305">
            <v>1</v>
          </cell>
          <cell r="T305" t="str">
            <v>陈楚婵</v>
          </cell>
          <cell r="U305" t="str">
            <v>高血压</v>
          </cell>
          <cell r="V305" t="str">
            <v>北华路15号四幢107房</v>
          </cell>
          <cell r="W305" t="str">
            <v>北华路15号四幢107房</v>
          </cell>
          <cell r="X305" t="str">
            <v>北华路15号四幢107房</v>
          </cell>
          <cell r="Y305" t="str">
            <v>租私房</v>
          </cell>
        </row>
        <row r="306">
          <cell r="C306" t="str">
            <v>201820044</v>
          </cell>
          <cell r="D306">
            <v>202411</v>
          </cell>
          <cell r="E306" t="str">
            <v>黄蒣枝</v>
          </cell>
          <cell r="F306" t="str">
            <v>440502196207311228</v>
          </cell>
          <cell r="G306" t="str">
            <v>15916609763</v>
          </cell>
          <cell r="L306">
            <v>5</v>
          </cell>
          <cell r="M306">
            <v>1152.68</v>
          </cell>
          <cell r="V306" t="str">
            <v>光华路98号1座2301房</v>
          </cell>
          <cell r="W306" t="str">
            <v>光华北四路二巷三号307房</v>
          </cell>
          <cell r="X306" t="str">
            <v>光华北四路二巷三号307房</v>
          </cell>
          <cell r="Y306" t="str">
            <v>租私房</v>
          </cell>
        </row>
        <row r="307">
          <cell r="C307" t="str">
            <v>202120321</v>
          </cell>
          <cell r="D307">
            <v>202411</v>
          </cell>
          <cell r="E307" t="str">
            <v>庄燕君</v>
          </cell>
          <cell r="F307" t="str">
            <v>440582199103272960</v>
          </cell>
          <cell r="G307">
            <v>13670427877</v>
          </cell>
          <cell r="L307">
            <v>5</v>
          </cell>
          <cell r="M307">
            <v>1586.09</v>
          </cell>
          <cell r="V307" t="str">
            <v>玉兰园8幢601房</v>
          </cell>
          <cell r="W307" t="str">
            <v>汕头市龙湖区丽日庄东区23幢505房</v>
          </cell>
          <cell r="X307" t="str">
            <v>汕头市龙湖区丽日庄东区23幢505房</v>
          </cell>
          <cell r="Y307" t="str">
            <v>租私房</v>
          </cell>
        </row>
        <row r="308">
          <cell r="C308" t="str">
            <v>202120327</v>
          </cell>
          <cell r="D308">
            <v>202411</v>
          </cell>
          <cell r="E308" t="str">
            <v>许玉华</v>
          </cell>
          <cell r="F308" t="str">
            <v>440502196603040829</v>
          </cell>
          <cell r="G308">
            <v>13643048662</v>
          </cell>
          <cell r="L308">
            <v>1</v>
          </cell>
          <cell r="M308" t="str">
            <v>1484.23</v>
          </cell>
          <cell r="V308" t="str">
            <v>二马路田下巷25号</v>
          </cell>
          <cell r="W308" t="str">
            <v>东兴二横2号4梯408房</v>
          </cell>
          <cell r="X308" t="str">
            <v>东兴二横2号4梯408房</v>
          </cell>
          <cell r="Y308" t="str">
            <v>租私房</v>
          </cell>
        </row>
        <row r="309">
          <cell r="C309" t="str">
            <v>202120293</v>
          </cell>
          <cell r="D309">
            <v>202412</v>
          </cell>
          <cell r="E309" t="str">
            <v>郭荣兴</v>
          </cell>
          <cell r="F309" t="str">
            <v>44058219781209423X</v>
          </cell>
          <cell r="G309">
            <v>13715884328</v>
          </cell>
          <cell r="L309">
            <v>3</v>
          </cell>
          <cell r="M309" t="str">
            <v>1406.67</v>
          </cell>
          <cell r="V309" t="str">
            <v>二马路62号2座306房</v>
          </cell>
          <cell r="W309" t="str">
            <v>联韩花园131栋梯205房</v>
          </cell>
          <cell r="X309" t="str">
            <v>联韩花园131栋梯205房</v>
          </cell>
        </row>
        <row r="310">
          <cell r="C310" t="str">
            <v>202120233</v>
          </cell>
          <cell r="D310">
            <v>202411</v>
          </cell>
          <cell r="E310" t="str">
            <v>陈正发</v>
          </cell>
          <cell r="F310" t="str">
            <v>440502196307110415</v>
          </cell>
          <cell r="G310">
            <v>17825659188</v>
          </cell>
          <cell r="L310">
            <v>1</v>
          </cell>
          <cell r="M310">
            <v>2000</v>
          </cell>
          <cell r="V310" t="str">
            <v>镇平路11号</v>
          </cell>
          <cell r="W310" t="str">
            <v>金砂路1号7栋102房</v>
          </cell>
          <cell r="X310" t="str">
            <v>金砂路1号7栋102房</v>
          </cell>
          <cell r="Y310" t="str">
            <v>租私房</v>
          </cell>
        </row>
        <row r="311">
          <cell r="C311" t="str">
            <v>202120272</v>
          </cell>
          <cell r="D311">
            <v>202411</v>
          </cell>
          <cell r="E311" t="str">
            <v>杨雪兰</v>
          </cell>
          <cell r="F311" t="str">
            <v>440504196301290067</v>
          </cell>
          <cell r="G311">
            <v>19832932473</v>
          </cell>
          <cell r="L311">
            <v>1</v>
          </cell>
          <cell r="M311">
            <v>3132.51</v>
          </cell>
          <cell r="V311" t="str">
            <v>南海横路5号202房</v>
          </cell>
          <cell r="W311" t="str">
            <v>金平区同平路2号908房</v>
          </cell>
          <cell r="X311" t="str">
            <v>金平区同平路2号908房</v>
          </cell>
          <cell r="Y311" t="str">
            <v>借住</v>
          </cell>
        </row>
        <row r="312">
          <cell r="C312" t="str">
            <v>202120215</v>
          </cell>
          <cell r="D312">
            <v>202412</v>
          </cell>
          <cell r="E312" t="str">
            <v>陈怿</v>
          </cell>
          <cell r="F312" t="str">
            <v>440511200601092516</v>
          </cell>
          <cell r="G312">
            <v>17827663978</v>
          </cell>
          <cell r="L312">
            <v>1</v>
          </cell>
          <cell r="M312">
            <v>1720</v>
          </cell>
          <cell r="V312" t="str">
            <v>镇平路11号福祥3幢3梯312房</v>
          </cell>
          <cell r="W312" t="str">
            <v>镇平路11号福祥3幢3梯312房</v>
          </cell>
          <cell r="X312" t="str">
            <v>联韩花园18幢402房</v>
          </cell>
          <cell r="Y312" t="str">
            <v>租私房</v>
          </cell>
        </row>
        <row r="313">
          <cell r="C313" t="str">
            <v>201820204</v>
          </cell>
          <cell r="D313">
            <v>202412</v>
          </cell>
          <cell r="E313" t="str">
            <v>林志雄</v>
          </cell>
          <cell r="F313" t="str">
            <v>440502196401170035</v>
          </cell>
          <cell r="G313" t="str">
            <v>15916611514</v>
          </cell>
          <cell r="L313" t="str">
            <v>3</v>
          </cell>
          <cell r="M313" t="str">
            <v>1666.67</v>
          </cell>
          <cell r="V313" t="str">
            <v>乾太厝内19号</v>
          </cell>
          <cell r="W313" t="str">
            <v>中山路93号5幢501</v>
          </cell>
          <cell r="X313" t="str">
            <v>中山路93号5幢501</v>
          </cell>
          <cell r="Y313" t="str">
            <v>租私房</v>
          </cell>
        </row>
        <row r="314">
          <cell r="C314" t="str">
            <v>201820406</v>
          </cell>
          <cell r="D314">
            <v>202413</v>
          </cell>
          <cell r="E314" t="str">
            <v>施汉明</v>
          </cell>
          <cell r="F314" t="str">
            <v>440504195908120852</v>
          </cell>
          <cell r="G314" t="str">
            <v>15323665649</v>
          </cell>
          <cell r="L314" t="str">
            <v>3</v>
          </cell>
          <cell r="M314" t="str">
            <v>1073.33</v>
          </cell>
          <cell r="V314" t="str">
            <v>汕头市石榴园18幢402房</v>
          </cell>
          <cell r="W314" t="str">
            <v>汕头市石榴园18幢402房</v>
          </cell>
          <cell r="X314" t="str">
            <v>汕头市石榴园18幢402房</v>
          </cell>
          <cell r="Y314" t="str">
            <v>租私房</v>
          </cell>
        </row>
        <row r="315">
          <cell r="C315" t="str">
            <v>202120310</v>
          </cell>
          <cell r="D315">
            <v>202413</v>
          </cell>
          <cell r="E315" t="str">
            <v>郑泽加</v>
          </cell>
          <cell r="F315" t="str">
            <v>440508198107171712</v>
          </cell>
          <cell r="G315">
            <v>15915574427</v>
          </cell>
          <cell r="L315" t="str">
            <v>3</v>
          </cell>
          <cell r="M315" t="str">
            <v>1146.67</v>
          </cell>
          <cell r="V315" t="str">
            <v>兰园五幢305房</v>
          </cell>
          <cell r="W315" t="str">
            <v>杏花街15号4座610房</v>
          </cell>
          <cell r="X315" t="str">
            <v>兰园五幢305房</v>
          </cell>
          <cell r="Y315" t="str">
            <v>租私房、自有住房</v>
          </cell>
          <cell r="Z315" t="str">
            <v>否</v>
          </cell>
          <cell r="AB315" t="str">
            <v>23.185</v>
          </cell>
          <cell r="AC315" t="str">
            <v>7.73</v>
          </cell>
        </row>
        <row r="316">
          <cell r="C316" t="str">
            <v>201820029</v>
          </cell>
          <cell r="D316">
            <v>202414</v>
          </cell>
          <cell r="E316" t="str">
            <v>陈思攀</v>
          </cell>
          <cell r="F316" t="str">
            <v>440508198411033314</v>
          </cell>
          <cell r="G316">
            <v>18823992818</v>
          </cell>
          <cell r="L316" t="str">
            <v>3</v>
          </cell>
          <cell r="M316" t="str">
            <v>1666.67</v>
          </cell>
          <cell r="V316" t="str">
            <v>集成里3号102房</v>
          </cell>
          <cell r="W316" t="str">
            <v>金樟苑12栋3梯706室</v>
          </cell>
          <cell r="X316" t="str">
            <v>金樟苑12栋3梯706室</v>
          </cell>
          <cell r="Y316" t="str">
            <v>租私房</v>
          </cell>
        </row>
        <row r="317">
          <cell r="C317" t="str">
            <v>201820074</v>
          </cell>
          <cell r="D317">
            <v>202412</v>
          </cell>
          <cell r="E317" t="str">
            <v>魏锦城</v>
          </cell>
          <cell r="F317" t="str">
            <v>440502193607230810</v>
          </cell>
          <cell r="G317">
            <v>13380494013</v>
          </cell>
          <cell r="L317" t="str">
            <v>2</v>
          </cell>
          <cell r="M317" t="str">
            <v>1665.59</v>
          </cell>
          <cell r="V317" t="str">
            <v>升平区同济三直路102号</v>
          </cell>
          <cell r="W317" t="str">
            <v>光华北二路16号304房</v>
          </cell>
          <cell r="X317" t="str">
            <v>光华北二路16号304房</v>
          </cell>
          <cell r="Y317" t="str">
            <v>租私房、自有住房（危房）</v>
          </cell>
          <cell r="Z317" t="str">
            <v>是</v>
          </cell>
          <cell r="AB317" t="str">
            <v>33.16</v>
          </cell>
          <cell r="AC317" t="str">
            <v>0</v>
          </cell>
        </row>
        <row r="318">
          <cell r="C318" t="str">
            <v>201720266</v>
          </cell>
          <cell r="D318">
            <v>202414</v>
          </cell>
          <cell r="E318" t="str">
            <v>李如兰</v>
          </cell>
          <cell r="F318" t="str">
            <v>440524196503132329</v>
          </cell>
          <cell r="G318" t="str">
            <v>18824773323</v>
          </cell>
          <cell r="H318" t="str">
            <v>低保证</v>
          </cell>
          <cell r="I318" t="str">
            <v>李如兰</v>
          </cell>
          <cell r="J318" t="str">
            <v>本人</v>
          </cell>
          <cell r="K318" t="str">
            <v>2019/4/11</v>
          </cell>
          <cell r="L318" t="str">
            <v>2</v>
          </cell>
          <cell r="M318" t="str">
            <v>0</v>
          </cell>
          <cell r="V318" t="str">
            <v>平西三街6号303</v>
          </cell>
          <cell r="W318" t="str">
            <v>梅园16幢101房</v>
          </cell>
          <cell r="X318" t="str">
            <v>梅园16幢101房</v>
          </cell>
          <cell r="Y318" t="str">
            <v>租私房</v>
          </cell>
        </row>
        <row r="319">
          <cell r="C319" t="str">
            <v>201820296</v>
          </cell>
          <cell r="D319">
            <v>202412</v>
          </cell>
          <cell r="E319" t="str">
            <v>林素娇</v>
          </cell>
          <cell r="F319" t="str">
            <v>440524196001197448</v>
          </cell>
          <cell r="G319">
            <v>13433355304</v>
          </cell>
          <cell r="L319" t="str">
            <v>1</v>
          </cell>
          <cell r="M319" t="str">
            <v>0</v>
          </cell>
          <cell r="P319" t="str">
            <v>1</v>
          </cell>
          <cell r="Q319" t="str">
            <v>林素娇</v>
          </cell>
          <cell r="R319" t="str">
            <v>肢体二级</v>
          </cell>
          <cell r="V319" t="str">
            <v>中华路48号304房</v>
          </cell>
          <cell r="W319" t="str">
            <v>中华路48号304房</v>
          </cell>
          <cell r="X319" t="str">
            <v>中华路48号304房</v>
          </cell>
          <cell r="Y319" t="str">
            <v>租私房</v>
          </cell>
        </row>
        <row r="320">
          <cell r="C320" t="str">
            <v>201820092</v>
          </cell>
          <cell r="D320">
            <v>202412</v>
          </cell>
          <cell r="E320" t="str">
            <v>施镇君</v>
          </cell>
          <cell r="F320" t="str">
            <v>440520197602083621</v>
          </cell>
          <cell r="G320">
            <v>13531176598</v>
          </cell>
          <cell r="L320" t="str">
            <v>4</v>
          </cell>
          <cell r="M320" t="str">
            <v>1430</v>
          </cell>
          <cell r="V320" t="str">
            <v>华侨新村13座西梯601房</v>
          </cell>
          <cell r="W320" t="str">
            <v>华侨新村13座西梯603房</v>
          </cell>
          <cell r="X320" t="str">
            <v>华侨新村13座西梯603房</v>
          </cell>
          <cell r="Y320" t="str">
            <v>租私房</v>
          </cell>
        </row>
        <row r="321">
          <cell r="C321" t="str">
            <v>201820183</v>
          </cell>
          <cell r="D321">
            <v>202414</v>
          </cell>
          <cell r="E321" t="str">
            <v>黄晓斌</v>
          </cell>
          <cell r="F321" t="str">
            <v>44050219640601121X</v>
          </cell>
          <cell r="G321" t="str">
            <v>13536828779</v>
          </cell>
          <cell r="L321" t="str">
            <v>3</v>
          </cell>
          <cell r="M321" t="str">
            <v>1574.03</v>
          </cell>
          <cell r="V321" t="str">
            <v>光华路108号401房</v>
          </cell>
          <cell r="W321" t="str">
            <v>红荔园27号304房</v>
          </cell>
          <cell r="X321" t="str">
            <v>红荔园27号304房</v>
          </cell>
          <cell r="Y321" t="str">
            <v>租私房</v>
          </cell>
        </row>
        <row r="322">
          <cell r="C322" t="str">
            <v>202120362</v>
          </cell>
          <cell r="D322">
            <v>202413</v>
          </cell>
          <cell r="E322" t="str">
            <v>杨辉</v>
          </cell>
          <cell r="F322" t="str">
            <v>440504197207050467</v>
          </cell>
          <cell r="G322" t="str">
            <v>13556409496</v>
          </cell>
          <cell r="L322" t="str">
            <v>2</v>
          </cell>
          <cell r="M322" t="str">
            <v>1503.09</v>
          </cell>
          <cell r="V322" t="str">
            <v>月季园15幢301房</v>
          </cell>
          <cell r="W322" t="str">
            <v>金墩园53幢503房</v>
          </cell>
          <cell r="X322" t="str">
            <v>金墩园53幢503房</v>
          </cell>
          <cell r="Y322" t="str">
            <v>租私房</v>
          </cell>
        </row>
        <row r="323">
          <cell r="C323" t="str">
            <v>202120337</v>
          </cell>
          <cell r="D323">
            <v>202413</v>
          </cell>
          <cell r="E323" t="str">
            <v>马育涛</v>
          </cell>
          <cell r="F323" t="str">
            <v>460200196607030059</v>
          </cell>
          <cell r="G323" t="str">
            <v>13798398769</v>
          </cell>
          <cell r="L323">
            <v>2</v>
          </cell>
          <cell r="M323">
            <v>1565.91</v>
          </cell>
          <cell r="V323" t="str">
            <v>焕新巷尾46号3楼</v>
          </cell>
          <cell r="W323" t="str">
            <v>惠州市大亚湾区新园华府2栋604</v>
          </cell>
          <cell r="X323" t="str">
            <v>焕新巷尾46号3楼</v>
          </cell>
          <cell r="Y323" t="str">
            <v>租私房</v>
          </cell>
        </row>
        <row r="324">
          <cell r="C324" t="str">
            <v>202120280</v>
          </cell>
          <cell r="D324">
            <v>202413</v>
          </cell>
          <cell r="E324" t="str">
            <v>杨惠菊</v>
          </cell>
          <cell r="F324" t="str">
            <v>440508198308112022</v>
          </cell>
          <cell r="G324">
            <v>15913936776</v>
          </cell>
          <cell r="L324">
            <v>2</v>
          </cell>
          <cell r="M324" t="str">
            <v>2233.46</v>
          </cell>
          <cell r="N324" t="str">
            <v>否</v>
          </cell>
          <cell r="O324" t="str">
            <v>否</v>
          </cell>
          <cell r="P324">
            <v>1</v>
          </cell>
          <cell r="Q324" t="str">
            <v>强源欣</v>
          </cell>
          <cell r="R324" t="str">
            <v>精神二级</v>
          </cell>
          <cell r="V324" t="str">
            <v>金环路60号2座104房</v>
          </cell>
          <cell r="W324" t="str">
            <v>新发园2栋406房</v>
          </cell>
          <cell r="X324" t="str">
            <v>新发园2栋2梯406房</v>
          </cell>
          <cell r="Y324" t="str">
            <v>租私房</v>
          </cell>
        </row>
        <row r="325">
          <cell r="C325" t="str">
            <v>201820211</v>
          </cell>
          <cell r="D325">
            <v>202413</v>
          </cell>
          <cell r="E325" t="str">
            <v>黄慧文</v>
          </cell>
          <cell r="F325" t="str">
            <v>440503196212260847</v>
          </cell>
          <cell r="G325" t="str">
            <v>15362399562</v>
          </cell>
          <cell r="L325" t="str">
            <v>3</v>
          </cell>
          <cell r="M325" t="str">
            <v>719.51</v>
          </cell>
          <cell r="V325" t="str">
            <v>金韩路一横4号二座104房</v>
          </cell>
          <cell r="W325" t="str">
            <v>胶廊路4号1座505</v>
          </cell>
          <cell r="X325" t="str">
            <v>胶廊路4号1座505</v>
          </cell>
          <cell r="Y325" t="str">
            <v>租私房</v>
          </cell>
        </row>
        <row r="326">
          <cell r="C326" t="str">
            <v>201820265</v>
          </cell>
          <cell r="D326">
            <v>202413</v>
          </cell>
          <cell r="E326" t="str">
            <v>李爱珠</v>
          </cell>
          <cell r="F326" t="str">
            <v>440504196204120840</v>
          </cell>
          <cell r="G326" t="str">
            <v>13425318937</v>
          </cell>
          <cell r="L326" t="str">
            <v>1</v>
          </cell>
          <cell r="M326" t="str">
            <v>3106.68</v>
          </cell>
          <cell r="V326" t="str">
            <v>福长二路11号302房</v>
          </cell>
          <cell r="W326" t="str">
            <v>福长二路11号302房</v>
          </cell>
          <cell r="X326" t="str">
            <v>福长二路11号302房</v>
          </cell>
          <cell r="Y326" t="str">
            <v>租私房</v>
          </cell>
        </row>
        <row r="327">
          <cell r="C327" t="str">
            <v>202120342</v>
          </cell>
          <cell r="D327">
            <v>202413</v>
          </cell>
          <cell r="E327" t="str">
            <v>蔡玛丽</v>
          </cell>
          <cell r="F327" t="str">
            <v>440502195411260427</v>
          </cell>
          <cell r="G327" t="str">
            <v>13112554371</v>
          </cell>
          <cell r="H327" t="str">
            <v>特困证</v>
          </cell>
          <cell r="I327" t="str">
            <v>蔡玛丽</v>
          </cell>
          <cell r="J327" t="str">
            <v>本人</v>
          </cell>
          <cell r="K327" t="str">
            <v>2021/11/1</v>
          </cell>
          <cell r="L327">
            <v>1</v>
          </cell>
          <cell r="M327">
            <v>0</v>
          </cell>
          <cell r="V327" t="str">
            <v>镇平路3号</v>
          </cell>
          <cell r="W327" t="str">
            <v>南湖街28号201</v>
          </cell>
          <cell r="X327" t="str">
            <v>南湖街28号201</v>
          </cell>
          <cell r="Y327" t="str">
            <v>租私房</v>
          </cell>
        </row>
        <row r="328">
          <cell r="C328" t="str">
            <v>201820483</v>
          </cell>
          <cell r="D328">
            <v>202413</v>
          </cell>
          <cell r="E328" t="str">
            <v>王志坤</v>
          </cell>
          <cell r="F328" t="str">
            <v>440504196410061618</v>
          </cell>
          <cell r="G328" t="str">
            <v>13502998337</v>
          </cell>
          <cell r="L328">
            <v>1</v>
          </cell>
          <cell r="M328" t="str">
            <v>1720</v>
          </cell>
          <cell r="V328" t="str">
            <v>葱陇岭下前后平房3号4楼</v>
          </cell>
          <cell r="W328" t="str">
            <v>百合园38座501房</v>
          </cell>
          <cell r="X328" t="str">
            <v>百合园38座501房</v>
          </cell>
          <cell r="Y328" t="str">
            <v>租私房</v>
          </cell>
        </row>
        <row r="329">
          <cell r="C329" t="str">
            <v>202120356</v>
          </cell>
          <cell r="D329">
            <v>202414</v>
          </cell>
          <cell r="E329" t="str">
            <v>林楚卿</v>
          </cell>
          <cell r="F329" t="str">
            <v>442530195112111728</v>
          </cell>
          <cell r="G329">
            <v>15875445034</v>
          </cell>
          <cell r="L329">
            <v>2</v>
          </cell>
          <cell r="M329" t="str">
            <v>2503.44</v>
          </cell>
          <cell r="V329" t="str">
            <v>东龙路1号3座401房</v>
          </cell>
          <cell r="W329" t="str">
            <v>东龙路1号3幢401号房</v>
          </cell>
          <cell r="X329" t="str">
            <v>东龙路1号3幢401号房</v>
          </cell>
          <cell r="Y329" t="str">
            <v>租私房</v>
          </cell>
        </row>
        <row r="330">
          <cell r="C330" t="str">
            <v>201820571</v>
          </cell>
          <cell r="D330">
            <v>202413</v>
          </cell>
          <cell r="E330" t="str">
            <v>陈建明</v>
          </cell>
          <cell r="F330" t="str">
            <v>440502196802230414</v>
          </cell>
          <cell r="G330">
            <v>13202138085</v>
          </cell>
          <cell r="H330" t="str">
            <v>低保证</v>
          </cell>
          <cell r="I330" t="str">
            <v>陈建明</v>
          </cell>
          <cell r="J330" t="str">
            <v>本人</v>
          </cell>
          <cell r="K330" t="str">
            <v>2022/8/1</v>
          </cell>
          <cell r="L330">
            <v>4</v>
          </cell>
          <cell r="M330" t="str">
            <v>556.43</v>
          </cell>
          <cell r="P330">
            <v>1</v>
          </cell>
          <cell r="Q330" t="str">
            <v>陈建明</v>
          </cell>
          <cell r="R330" t="str">
            <v>肢体四级</v>
          </cell>
          <cell r="V330" t="str">
            <v>汕头市新岐南路5号2座104房</v>
          </cell>
          <cell r="W330" t="str">
            <v>杜鹃园5栋606房</v>
          </cell>
          <cell r="X330" t="str">
            <v>杜鹃园5栋606房</v>
          </cell>
          <cell r="Y330" t="str">
            <v>租私房</v>
          </cell>
        </row>
        <row r="331">
          <cell r="C331" t="str">
            <v>202120286</v>
          </cell>
          <cell r="D331">
            <v>202409</v>
          </cell>
          <cell r="E331" t="str">
            <v>马丽君</v>
          </cell>
          <cell r="F331" t="str">
            <v>440502196407010868</v>
          </cell>
          <cell r="G331" t="str">
            <v>13556466682</v>
          </cell>
          <cell r="H331" t="str">
            <v>低保证</v>
          </cell>
          <cell r="I331" t="str">
            <v>陈梓丰</v>
          </cell>
          <cell r="J331" t="str">
            <v>儿子</v>
          </cell>
          <cell r="K331">
            <v>42803</v>
          </cell>
          <cell r="L331">
            <v>2</v>
          </cell>
          <cell r="M331">
            <v>696.1</v>
          </cell>
          <cell r="P331">
            <v>1</v>
          </cell>
          <cell r="Q331" t="str">
            <v>陈梓丰</v>
          </cell>
          <cell r="R331" t="str">
            <v>智力二级</v>
          </cell>
          <cell r="S331">
            <v>1</v>
          </cell>
          <cell r="T331" t="str">
            <v>马丽君</v>
          </cell>
          <cell r="U331" t="str">
            <v>糖尿病</v>
          </cell>
          <cell r="V331" t="str">
            <v>下涂坪三巷8号</v>
          </cell>
          <cell r="W331" t="str">
            <v>万安一横街4号</v>
          </cell>
          <cell r="X331" t="str">
            <v>万安一横街4号</v>
          </cell>
          <cell r="Y331" t="str">
            <v>租私房，自有住房</v>
          </cell>
          <cell r="AA331" t="str">
            <v>否</v>
          </cell>
          <cell r="AB331">
            <v>38.26</v>
          </cell>
          <cell r="AC331">
            <v>19.13</v>
          </cell>
        </row>
        <row r="332">
          <cell r="C332" t="str">
            <v>201820320</v>
          </cell>
          <cell r="D332">
            <v>202414</v>
          </cell>
          <cell r="E332" t="str">
            <v>吴庆泉</v>
          </cell>
          <cell r="F332" t="str">
            <v>440505195607220733</v>
          </cell>
          <cell r="G332" t="str">
            <v>13128364681</v>
          </cell>
          <cell r="L332">
            <v>1</v>
          </cell>
          <cell r="M332" t="str">
            <v>2720.58</v>
          </cell>
          <cell r="V332" t="str">
            <v>联兴里东巷9号202房</v>
          </cell>
          <cell r="W332" t="str">
            <v>金湖路37号3幢804房</v>
          </cell>
          <cell r="X332" t="str">
            <v>金湖路37号3幢804房</v>
          </cell>
        </row>
        <row r="333">
          <cell r="C333" t="str">
            <v>201820013</v>
          </cell>
          <cell r="D333">
            <v>202414</v>
          </cell>
          <cell r="E333" t="str">
            <v>方艳銮</v>
          </cell>
          <cell r="F333" t="str">
            <v>440527196507032746</v>
          </cell>
          <cell r="G333" t="str">
            <v>18902740203</v>
          </cell>
          <cell r="L333">
            <v>4</v>
          </cell>
          <cell r="V333" t="str">
            <v>平西一街9号604房</v>
          </cell>
          <cell r="W333" t="str">
            <v>渔巷7号3楼</v>
          </cell>
          <cell r="X333" t="str">
            <v>渔巷路7号3楼</v>
          </cell>
          <cell r="Y333" t="str">
            <v>租私房</v>
          </cell>
        </row>
        <row r="334">
          <cell r="C334" t="str">
            <v>202120291</v>
          </cell>
          <cell r="D334">
            <v>202414</v>
          </cell>
          <cell r="E334" t="str">
            <v>张华友</v>
          </cell>
          <cell r="F334" t="str">
            <v>440504196507251215</v>
          </cell>
          <cell r="G334" t="str">
            <v>13670498247</v>
          </cell>
          <cell r="L334">
            <v>1</v>
          </cell>
          <cell r="M334">
            <v>1720</v>
          </cell>
          <cell r="V334" t="str">
            <v>炽昌居委1号170房</v>
          </cell>
          <cell r="X334" t="str">
            <v>华坞新村12座201房</v>
          </cell>
          <cell r="Y334" t="str">
            <v>租私房</v>
          </cell>
        </row>
        <row r="335">
          <cell r="C335" t="str">
            <v>201820175</v>
          </cell>
          <cell r="D335">
            <v>202414</v>
          </cell>
          <cell r="E335" t="str">
            <v>柯奕华</v>
          </cell>
          <cell r="F335" t="str">
            <v>440511195708010038</v>
          </cell>
          <cell r="G335" t="str">
            <v>13692003515</v>
          </cell>
          <cell r="L335">
            <v>1</v>
          </cell>
          <cell r="M335" t="str">
            <v>1511.46</v>
          </cell>
          <cell r="V335" t="str">
            <v>两丰村委南丰二巷13号</v>
          </cell>
          <cell r="W335" t="str">
            <v>炽昌街5座108之一</v>
          </cell>
          <cell r="X335" t="str">
            <v>炽昌街5座108之一</v>
          </cell>
          <cell r="Y335" t="str">
            <v>租私房</v>
          </cell>
        </row>
        <row r="336">
          <cell r="C336" t="str">
            <v>201820299</v>
          </cell>
          <cell r="D336">
            <v>202415</v>
          </cell>
          <cell r="E336" t="str">
            <v>陈海真</v>
          </cell>
          <cell r="F336" t="str">
            <v>440500196308031425</v>
          </cell>
          <cell r="G336" t="str">
            <v>13670508692</v>
          </cell>
          <cell r="L336">
            <v>1</v>
          </cell>
          <cell r="M336" t="str">
            <v>3053.61</v>
          </cell>
          <cell r="V336" t="str">
            <v>海棠园20幢103房</v>
          </cell>
          <cell r="W336" t="str">
            <v>海棠园20幢103房</v>
          </cell>
          <cell r="X336" t="str">
            <v>海棠园20幢103房</v>
          </cell>
          <cell r="Y336" t="str">
            <v>租私房</v>
          </cell>
        </row>
        <row r="337">
          <cell r="C337" t="str">
            <v>202120459</v>
          </cell>
          <cell r="D337">
            <v>202415</v>
          </cell>
          <cell r="E337" t="str">
            <v>林惠明</v>
          </cell>
          <cell r="F337" t="str">
            <v>440502197102251235</v>
          </cell>
          <cell r="G337">
            <v>15817962260</v>
          </cell>
          <cell r="L337">
            <v>4</v>
          </cell>
          <cell r="M337">
            <v>875</v>
          </cell>
          <cell r="V337" t="str">
            <v>光华路98号1座2108房</v>
          </cell>
          <cell r="W337" t="str">
            <v>石炮台32号1梯502房</v>
          </cell>
          <cell r="X337" t="str">
            <v>石炮台32号1梯502房</v>
          </cell>
          <cell r="Y337" t="str">
            <v>租私房</v>
          </cell>
        </row>
        <row r="338">
          <cell r="C338" t="str">
            <v>202120460</v>
          </cell>
          <cell r="D338">
            <v>202415</v>
          </cell>
          <cell r="E338" t="str">
            <v>蔡燕丹</v>
          </cell>
          <cell r="F338" t="str">
            <v>440509198411063640</v>
          </cell>
          <cell r="G338">
            <v>13750454211</v>
          </cell>
          <cell r="L338">
            <v>4</v>
          </cell>
          <cell r="M338">
            <v>1005</v>
          </cell>
          <cell r="V338" t="str">
            <v>北海旁直路130号</v>
          </cell>
          <cell r="W338" t="str">
            <v>大宗后三巷24号</v>
          </cell>
          <cell r="X338" t="str">
            <v>大宗后三巷24号</v>
          </cell>
          <cell r="Y338" t="str">
            <v>租私房</v>
          </cell>
        </row>
        <row r="339">
          <cell r="C339" t="str">
            <v>201820626</v>
          </cell>
          <cell r="D339">
            <v>202414</v>
          </cell>
          <cell r="E339" t="str">
            <v>陈彩华</v>
          </cell>
          <cell r="F339" t="str">
            <v>440503196605120829</v>
          </cell>
          <cell r="G339" t="str">
            <v>15113934689</v>
          </cell>
          <cell r="L339" t="str">
            <v>1</v>
          </cell>
          <cell r="M339">
            <v>1500</v>
          </cell>
          <cell r="V339" t="str">
            <v>汕头市西堤路28号</v>
          </cell>
          <cell r="W339" t="str">
            <v>长厦村东15直4号402房</v>
          </cell>
          <cell r="X339" t="str">
            <v>长厦村东15直4号402房</v>
          </cell>
          <cell r="Y339" t="str">
            <v>租私房</v>
          </cell>
        </row>
        <row r="340">
          <cell r="C340" t="str">
            <v>201820582</v>
          </cell>
          <cell r="D340">
            <v>202416</v>
          </cell>
          <cell r="E340" t="str">
            <v>周伟文</v>
          </cell>
          <cell r="F340" t="str">
            <v>440505196807010727</v>
          </cell>
          <cell r="G340" t="str">
            <v>13531190251</v>
          </cell>
          <cell r="L340" t="str">
            <v>3</v>
          </cell>
          <cell r="M340">
            <v>2515.08</v>
          </cell>
          <cell r="V340" t="str">
            <v>中平街11号南302房</v>
          </cell>
          <cell r="W340" t="str">
            <v>东兴二横3号301房</v>
          </cell>
          <cell r="X340" t="str">
            <v>东兴二横3号301房</v>
          </cell>
          <cell r="Y340" t="str">
            <v>租私房</v>
          </cell>
        </row>
        <row r="341">
          <cell r="C341" t="str">
            <v>201820342</v>
          </cell>
          <cell r="D341">
            <v>202415</v>
          </cell>
          <cell r="E341" t="str">
            <v>蔡树龙</v>
          </cell>
          <cell r="F341" t="str">
            <v>440502197506050413</v>
          </cell>
          <cell r="G341">
            <v>13322778812</v>
          </cell>
          <cell r="L341">
            <v>4</v>
          </cell>
          <cell r="M341">
            <v>1609.86</v>
          </cell>
          <cell r="V341" t="str">
            <v>汕头市八合里11座104房</v>
          </cell>
          <cell r="W341" t="str">
            <v>汕樟路26号3梯801房</v>
          </cell>
          <cell r="X341" t="str">
            <v>汕樟路26号3梯801房</v>
          </cell>
          <cell r="Y341" t="str">
            <v>租私房</v>
          </cell>
        </row>
        <row r="342">
          <cell r="C342" t="str">
            <v>201820339</v>
          </cell>
          <cell r="D342">
            <v>202415</v>
          </cell>
          <cell r="E342" t="str">
            <v>马瑜琼</v>
          </cell>
          <cell r="F342" t="str">
            <v>440508198108261429</v>
          </cell>
          <cell r="G342">
            <v>13411908678</v>
          </cell>
          <cell r="L342">
            <v>2</v>
          </cell>
          <cell r="M342">
            <v>1205</v>
          </cell>
          <cell r="V342" t="str">
            <v>汕头市龙湖区鸥汀街道吉贝老村十一巷5号之二</v>
          </cell>
          <cell r="W342" t="str">
            <v>石榴园33栋301</v>
          </cell>
          <cell r="X342" t="str">
            <v>石榴园33栋301</v>
          </cell>
          <cell r="Y342" t="str">
            <v>租私房</v>
          </cell>
        </row>
        <row r="343">
          <cell r="C343" t="str">
            <v>201820393</v>
          </cell>
          <cell r="D343">
            <v>202414</v>
          </cell>
          <cell r="E343" t="str">
            <v>王文英</v>
          </cell>
          <cell r="F343" t="str">
            <v>44050319581111082X</v>
          </cell>
          <cell r="G343">
            <v>15218985302</v>
          </cell>
          <cell r="L343">
            <v>1</v>
          </cell>
          <cell r="M343">
            <v>1854.64</v>
          </cell>
          <cell r="V343" t="str">
            <v>汕樟路61号501房</v>
          </cell>
          <cell r="W343" t="str">
            <v>平东一街20号102房</v>
          </cell>
          <cell r="X343" t="str">
            <v>平东一街20号102房</v>
          </cell>
          <cell r="Y343" t="str">
            <v>租私房</v>
          </cell>
        </row>
        <row r="344">
          <cell r="C344" t="str">
            <v>201820426</v>
          </cell>
          <cell r="D344">
            <v>202414</v>
          </cell>
          <cell r="E344" t="str">
            <v>彭楚华</v>
          </cell>
          <cell r="F344" t="str">
            <v>440505196202200712</v>
          </cell>
          <cell r="G344">
            <v>13192330138</v>
          </cell>
          <cell r="L344">
            <v>1</v>
          </cell>
          <cell r="M344">
            <v>0</v>
          </cell>
          <cell r="V344" t="str">
            <v>丽日庄西区11栋304房</v>
          </cell>
          <cell r="W344" t="str">
            <v>龙眼村十四巷十五号四楼</v>
          </cell>
          <cell r="X344" t="str">
            <v>龙眼村十四巷十五号四楼</v>
          </cell>
          <cell r="Y344" t="str">
            <v>租私房</v>
          </cell>
        </row>
        <row r="345">
          <cell r="C345" t="str">
            <v>201820137</v>
          </cell>
          <cell r="D345">
            <v>202416</v>
          </cell>
          <cell r="E345" t="str">
            <v>陈少敏</v>
          </cell>
          <cell r="F345" t="str">
            <v>440504195507190411</v>
          </cell>
          <cell r="G345">
            <v>18934161685</v>
          </cell>
          <cell r="L345" t="str">
            <v>4</v>
          </cell>
          <cell r="M345" t="str">
            <v>1765.82</v>
          </cell>
          <cell r="V345" t="str">
            <v>镇邦路49号706房</v>
          </cell>
          <cell r="W345" t="str">
            <v>水仙园15幢807房</v>
          </cell>
          <cell r="X345" t="str">
            <v>水仙园15幢807房</v>
          </cell>
          <cell r="Y345" t="str">
            <v>租私房</v>
          </cell>
        </row>
        <row r="346">
          <cell r="C346" t="str">
            <v>201820022</v>
          </cell>
          <cell r="D346">
            <v>202417</v>
          </cell>
          <cell r="E346" t="str">
            <v>黄小吟</v>
          </cell>
          <cell r="F346" t="str">
            <v>440502196306250424</v>
          </cell>
          <cell r="G346" t="str">
            <v>13118681484</v>
          </cell>
          <cell r="L346" t="str">
            <v>2</v>
          </cell>
          <cell r="M346" t="str">
            <v>1500</v>
          </cell>
          <cell r="V346" t="str">
            <v>汕头市瑞平路4号</v>
          </cell>
          <cell r="W346" t="str">
            <v>福祥9号11栋408房</v>
          </cell>
          <cell r="X346" t="str">
            <v>福祥9号11栋408房</v>
          </cell>
          <cell r="Y346" t="str">
            <v>租私房</v>
          </cell>
        </row>
        <row r="347">
          <cell r="C347" t="str">
            <v>202120470</v>
          </cell>
          <cell r="D347">
            <v>202415</v>
          </cell>
          <cell r="E347" t="str">
            <v>张少英</v>
          </cell>
          <cell r="F347" t="str">
            <v>440504195705222023</v>
          </cell>
          <cell r="G347" t="str">
            <v>18902709550</v>
          </cell>
          <cell r="L347" t="str">
            <v>1</v>
          </cell>
          <cell r="M347" t="str">
            <v>216.56</v>
          </cell>
          <cell r="V347" t="str">
            <v>石炮台4巷6号301</v>
          </cell>
          <cell r="W347" t="str">
            <v>石炮台一巷5号401房</v>
          </cell>
          <cell r="X347" t="str">
            <v>石炮台一巷5号401房</v>
          </cell>
          <cell r="Y347" t="str">
            <v>租私房</v>
          </cell>
        </row>
        <row r="348">
          <cell r="C348" t="str">
            <v>201820181</v>
          </cell>
          <cell r="D348">
            <v>202415</v>
          </cell>
          <cell r="E348" t="str">
            <v>陈卓菲</v>
          </cell>
          <cell r="F348" t="str">
            <v>440505196210311025</v>
          </cell>
          <cell r="G348" t="str">
            <v>15014319812</v>
          </cell>
          <cell r="L348" t="str">
            <v>1</v>
          </cell>
          <cell r="M348" t="str">
            <v>2501.77</v>
          </cell>
          <cell r="V348" t="str">
            <v>汕头市金府旁路7号204房</v>
          </cell>
          <cell r="W348" t="str">
            <v>平原村东后巷7号4楼</v>
          </cell>
          <cell r="X348" t="str">
            <v>平原村东后巷7号</v>
          </cell>
          <cell r="Y348" t="str">
            <v>租私房</v>
          </cell>
        </row>
        <row r="349">
          <cell r="C349" t="str">
            <v>202120341</v>
          </cell>
          <cell r="D349">
            <v>202416</v>
          </cell>
          <cell r="E349" t="str">
            <v>詹成钦</v>
          </cell>
          <cell r="F349" t="str">
            <v>440501195307080112</v>
          </cell>
          <cell r="G349" t="str">
            <v>13531292128</v>
          </cell>
          <cell r="H349" t="str">
            <v>低保证</v>
          </cell>
          <cell r="I349" t="str">
            <v>詹成钦</v>
          </cell>
          <cell r="J349" t="str">
            <v>本人</v>
          </cell>
          <cell r="K349" t="str">
            <v>2021.4.15</v>
          </cell>
          <cell r="L349" t="str">
            <v>4</v>
          </cell>
          <cell r="M349" t="str">
            <v>430</v>
          </cell>
          <cell r="V349" t="str">
            <v>下涂坪一巷80号</v>
          </cell>
          <cell r="W349" t="str">
            <v>中府海旁204号</v>
          </cell>
          <cell r="X349" t="str">
            <v>中府海旁204号</v>
          </cell>
          <cell r="Y349" t="str">
            <v>租私房</v>
          </cell>
          <cell r="Z349" t="str">
            <v>公房</v>
          </cell>
          <cell r="AB349" t="str">
            <v>24.18</v>
          </cell>
          <cell r="AC349" t="str">
            <v>6.05</v>
          </cell>
        </row>
        <row r="350">
          <cell r="C350" t="str">
            <v>201820057</v>
          </cell>
          <cell r="D350">
            <v>202415</v>
          </cell>
          <cell r="E350" t="str">
            <v>吴莉玲</v>
          </cell>
          <cell r="F350" t="str">
            <v>440503196211140827</v>
          </cell>
          <cell r="G350" t="str">
            <v>13642222783</v>
          </cell>
          <cell r="L350" t="str">
            <v>1</v>
          </cell>
          <cell r="M350" t="str">
            <v>1542.74</v>
          </cell>
          <cell r="V350" t="str">
            <v>汕头市永和街56号</v>
          </cell>
          <cell r="W350" t="str">
            <v>三牧楼巷8号1座805</v>
          </cell>
          <cell r="X350" t="str">
            <v>三牧楼巷8号1座805</v>
          </cell>
          <cell r="Y350" t="str">
            <v>租私房</v>
          </cell>
        </row>
        <row r="351">
          <cell r="C351" t="str">
            <v>201820380</v>
          </cell>
          <cell r="D351">
            <v>202416</v>
          </cell>
          <cell r="E351" t="str">
            <v>廖婵娇</v>
          </cell>
          <cell r="F351" t="str">
            <v>440502196402051222</v>
          </cell>
          <cell r="G351">
            <v>13502966437</v>
          </cell>
          <cell r="L351" t="str">
            <v>1</v>
          </cell>
          <cell r="M351" t="str">
            <v>3393.64</v>
          </cell>
          <cell r="V351" t="str">
            <v>光华老村26号</v>
          </cell>
          <cell r="W351" t="str">
            <v>光天右巷35号</v>
          </cell>
          <cell r="X351" t="str">
            <v>光天右巷35号</v>
          </cell>
          <cell r="Y351" t="str">
            <v>租私房</v>
          </cell>
        </row>
        <row r="352">
          <cell r="C352" t="str">
            <v>201820216</v>
          </cell>
          <cell r="D352">
            <v>202416</v>
          </cell>
          <cell r="E352" t="str">
            <v>苏来顺</v>
          </cell>
          <cell r="F352" t="str">
            <v>44050219681016121X</v>
          </cell>
          <cell r="G352" t="str">
            <v>15013931879</v>
          </cell>
          <cell r="L352" t="str">
            <v>4</v>
          </cell>
          <cell r="M352" t="str">
            <v>930</v>
          </cell>
          <cell r="V352" t="str">
            <v>大学路20号106房</v>
          </cell>
          <cell r="W352" t="str">
            <v>光华北四路二巷3号2幢707房</v>
          </cell>
          <cell r="X352" t="str">
            <v>光华北四路二巷3号2幢707房</v>
          </cell>
          <cell r="Y352" t="str">
            <v>租私房</v>
          </cell>
        </row>
        <row r="353">
          <cell r="C353" t="str">
            <v>202120468</v>
          </cell>
          <cell r="D353">
            <v>202415</v>
          </cell>
          <cell r="E353" t="str">
            <v>陈美燕</v>
          </cell>
          <cell r="F353" t="str">
            <v>440502197007150022</v>
          </cell>
          <cell r="G353" t="str">
            <v>13715880331</v>
          </cell>
          <cell r="L353" t="str">
            <v>3</v>
          </cell>
          <cell r="M353" t="str">
            <v>475.1</v>
          </cell>
          <cell r="V353" t="str">
            <v>红领巾路59号1座108房</v>
          </cell>
          <cell r="W353" t="str">
            <v>荷花园1幢606房</v>
          </cell>
          <cell r="X353" t="str">
            <v>荷花园1幢606房</v>
          </cell>
          <cell r="Y353" t="str">
            <v>租私房</v>
          </cell>
        </row>
        <row r="354">
          <cell r="C354" t="str">
            <v>201820275</v>
          </cell>
          <cell r="D354">
            <v>202416</v>
          </cell>
          <cell r="E354" t="str">
            <v>林惜香</v>
          </cell>
          <cell r="F354" t="str">
            <v>440503196007130429</v>
          </cell>
          <cell r="G354" t="str">
            <v>15992230125</v>
          </cell>
          <cell r="L354" t="str">
            <v>2</v>
          </cell>
          <cell r="M354" t="str">
            <v>2179.23</v>
          </cell>
          <cell r="V354" t="str">
            <v>西堤海旁三段132号</v>
          </cell>
          <cell r="W354" t="str">
            <v>新建二横巷11号</v>
          </cell>
          <cell r="X354" t="str">
            <v>新建二横巷11号</v>
          </cell>
          <cell r="Y354" t="str">
            <v>租私房</v>
          </cell>
        </row>
        <row r="355">
          <cell r="C355" t="str">
            <v>201820202</v>
          </cell>
          <cell r="D355">
            <v>202415</v>
          </cell>
          <cell r="E355" t="str">
            <v>陈淑华</v>
          </cell>
          <cell r="F355" t="str">
            <v>440502195610251224</v>
          </cell>
          <cell r="G355" t="str">
            <v>13501408518</v>
          </cell>
          <cell r="L355" t="str">
            <v>1</v>
          </cell>
          <cell r="M355" t="str">
            <v>3256.15</v>
          </cell>
          <cell r="V355" t="str">
            <v>海棠园11幢302房</v>
          </cell>
          <cell r="W355" t="str">
            <v>海棠园11幢302房</v>
          </cell>
          <cell r="X355" t="str">
            <v>海棠园11幢302房</v>
          </cell>
          <cell r="Y355" t="str">
            <v>租私房</v>
          </cell>
        </row>
        <row r="356">
          <cell r="C356" t="str">
            <v>202120385</v>
          </cell>
          <cell r="D356">
            <v>202416</v>
          </cell>
          <cell r="E356" t="str">
            <v>陈义才</v>
          </cell>
          <cell r="F356" t="str">
            <v>440504195605032011</v>
          </cell>
          <cell r="G356" t="str">
            <v>13502778483</v>
          </cell>
          <cell r="L356" t="str">
            <v>1</v>
          </cell>
          <cell r="M356" t="str">
            <v>215.36</v>
          </cell>
          <cell r="V356" t="str">
            <v>石炮台四巷6号301</v>
          </cell>
          <cell r="W356" t="str">
            <v>石炮台一巷5号103</v>
          </cell>
          <cell r="X356" t="str">
            <v>石炮台一巷5号103</v>
          </cell>
          <cell r="Y356" t="str">
            <v>租私房</v>
          </cell>
        </row>
        <row r="357">
          <cell r="C357" t="str">
            <v>201820433</v>
          </cell>
          <cell r="D357">
            <v>202416</v>
          </cell>
          <cell r="E357" t="str">
            <v>郭瑶璇</v>
          </cell>
          <cell r="F357" t="str">
            <v>440502196606040429</v>
          </cell>
          <cell r="G357" t="str">
            <v>13546818893</v>
          </cell>
          <cell r="L357" t="str">
            <v>1</v>
          </cell>
          <cell r="M357" t="str">
            <v>0</v>
          </cell>
          <cell r="V357" t="str">
            <v>新世纪花园2栋408房</v>
          </cell>
          <cell r="W357" t="str">
            <v>新世纪花园2栋408房</v>
          </cell>
          <cell r="X357" t="str">
            <v>新世纪花园2栋408房</v>
          </cell>
          <cell r="Y357" t="str">
            <v>租私房</v>
          </cell>
        </row>
        <row r="358">
          <cell r="C358" t="str">
            <v>201820043</v>
          </cell>
          <cell r="D358">
            <v>202417</v>
          </cell>
          <cell r="E358" t="str">
            <v>高妹仔</v>
          </cell>
          <cell r="F358" t="str">
            <v>440802196603010861</v>
          </cell>
          <cell r="G358" t="str">
            <v>13415095091</v>
          </cell>
          <cell r="L358" t="str">
            <v>3</v>
          </cell>
          <cell r="M358" t="str">
            <v>1166.67</v>
          </cell>
          <cell r="V358" t="str">
            <v>西堤路56号108房</v>
          </cell>
          <cell r="W358" t="str">
            <v>金韩路二横8号404房</v>
          </cell>
          <cell r="X358" t="str">
            <v>金韩路二横8号404房</v>
          </cell>
          <cell r="Y358" t="str">
            <v>租私房</v>
          </cell>
        </row>
        <row r="359">
          <cell r="C359" t="str">
            <v>201820220</v>
          </cell>
          <cell r="D359">
            <v>202417</v>
          </cell>
          <cell r="E359" t="str">
            <v>肖升乐</v>
          </cell>
          <cell r="F359" t="str">
            <v>440508199102053316</v>
          </cell>
          <cell r="G359" t="str">
            <v>13421881977</v>
          </cell>
          <cell r="L359" t="str">
            <v>3</v>
          </cell>
          <cell r="M359" t="str">
            <v>1506.67</v>
          </cell>
          <cell r="V359" t="str">
            <v>大华路54号206房</v>
          </cell>
          <cell r="W359" t="str">
            <v>杏花西路12号601</v>
          </cell>
          <cell r="X359" t="str">
            <v>大华路54号206房</v>
          </cell>
        </row>
        <row r="360">
          <cell r="C360" t="str">
            <v>201820089</v>
          </cell>
          <cell r="D360">
            <v>202415</v>
          </cell>
          <cell r="E360" t="str">
            <v>张赛君</v>
          </cell>
          <cell r="F360" t="str">
            <v>440502195509160029</v>
          </cell>
          <cell r="G360" t="str">
            <v>13715882749</v>
          </cell>
          <cell r="L360" t="str">
            <v>1</v>
          </cell>
          <cell r="M360" t="str">
            <v>3016.46</v>
          </cell>
          <cell r="V360" t="str">
            <v>荣隆苑5幢409房</v>
          </cell>
          <cell r="W360" t="str">
            <v>共兴园6幢408房</v>
          </cell>
          <cell r="X360" t="str">
            <v>荣隆苑5幢409房</v>
          </cell>
          <cell r="Y360" t="str">
            <v>租私房</v>
          </cell>
        </row>
        <row r="361">
          <cell r="C361" t="str">
            <v>202120469</v>
          </cell>
          <cell r="D361">
            <v>202415</v>
          </cell>
          <cell r="E361" t="str">
            <v>郭瑞萍</v>
          </cell>
          <cell r="F361" t="str">
            <v>440524196009134249</v>
          </cell>
          <cell r="G361" t="str">
            <v>13670462363</v>
          </cell>
          <cell r="H361" t="str">
            <v>低保证</v>
          </cell>
          <cell r="I361" t="str">
            <v>郭瑞萍</v>
          </cell>
          <cell r="J361" t="str">
            <v>本人</v>
          </cell>
          <cell r="K361" t="str">
            <v>2023.12.13</v>
          </cell>
          <cell r="L361" t="str">
            <v>3</v>
          </cell>
          <cell r="M361" t="str">
            <v>1233.33</v>
          </cell>
          <cell r="V361" t="str">
            <v>西堤路45号三楼</v>
          </cell>
          <cell r="W361" t="str">
            <v>大学路4号2座503</v>
          </cell>
          <cell r="X361" t="str">
            <v>大学路4号2座503</v>
          </cell>
          <cell r="Y361" t="str">
            <v>租私房</v>
          </cell>
        </row>
        <row r="362">
          <cell r="C362" t="str">
            <v>202120332</v>
          </cell>
          <cell r="D362">
            <v>202415</v>
          </cell>
          <cell r="E362" t="str">
            <v>陈燕君</v>
          </cell>
          <cell r="F362" t="str">
            <v>440509198209110028</v>
          </cell>
          <cell r="G362" t="str">
            <v>13433309098</v>
          </cell>
          <cell r="L362" t="str">
            <v>2</v>
          </cell>
          <cell r="M362" t="str">
            <v>950</v>
          </cell>
          <cell r="V362" t="str">
            <v>南海横路30号海悦花园18幢601</v>
          </cell>
          <cell r="W362" t="str">
            <v>牡丹园7幢403房</v>
          </cell>
          <cell r="X362" t="str">
            <v>南海横路30号海悦花园18幢601</v>
          </cell>
          <cell r="Y362" t="str">
            <v>租私房</v>
          </cell>
        </row>
        <row r="363">
          <cell r="C363" t="str">
            <v>202120332</v>
          </cell>
          <cell r="D363">
            <v>202415</v>
          </cell>
          <cell r="E363" t="str">
            <v>洪雄龙</v>
          </cell>
          <cell r="F363" t="str">
            <v>440504197110250817</v>
          </cell>
          <cell r="G363" t="str">
            <v>18938005010</v>
          </cell>
          <cell r="L363" t="str">
            <v>5</v>
          </cell>
          <cell r="M363" t="str">
            <v>2199.26</v>
          </cell>
          <cell r="S363" t="str">
            <v>2</v>
          </cell>
          <cell r="T363" t="str">
            <v>高血压/糖尿病</v>
          </cell>
          <cell r="U363" t="str">
            <v>洪益沅/王娥贞</v>
          </cell>
          <cell r="V363" t="str">
            <v>竟长村二巷3号</v>
          </cell>
          <cell r="W363" t="str">
            <v>中山路282号707</v>
          </cell>
          <cell r="X363" t="str">
            <v>中山路282号707</v>
          </cell>
          <cell r="Y363" t="str">
            <v>租私房</v>
          </cell>
        </row>
        <row r="364">
          <cell r="C364" t="str">
            <v>201820556</v>
          </cell>
          <cell r="D364">
            <v>202416</v>
          </cell>
          <cell r="E364" t="str">
            <v>唐之昭</v>
          </cell>
          <cell r="F364" t="str">
            <v>440504195512141219</v>
          </cell>
          <cell r="G364" t="str">
            <v>13643020644</v>
          </cell>
          <cell r="H364" t="str">
            <v>低保证</v>
          </cell>
          <cell r="I364" t="str">
            <v>唐之昭</v>
          </cell>
          <cell r="J364" t="str">
            <v>本人</v>
          </cell>
          <cell r="K364" t="str">
            <v>2014/4/15</v>
          </cell>
          <cell r="L364">
            <v>2</v>
          </cell>
          <cell r="M364" t="str">
            <v>0</v>
          </cell>
          <cell r="P364">
            <v>1</v>
          </cell>
          <cell r="Q364" t="str">
            <v>唐培奕</v>
          </cell>
          <cell r="R364" t="str">
            <v>智力四级</v>
          </cell>
          <cell r="V364" t="str">
            <v>华坞村六巷8号之一</v>
          </cell>
          <cell r="W364" t="str">
            <v>华坞村六巷8号之一</v>
          </cell>
          <cell r="X364" t="str">
            <v>华坞村六巷8号之一</v>
          </cell>
          <cell r="Y364" t="str">
            <v>租私房、自有住房</v>
          </cell>
          <cell r="AB364" t="str">
            <v>8.42</v>
          </cell>
          <cell r="AC364">
            <v>4.21</v>
          </cell>
        </row>
        <row r="365">
          <cell r="C365" t="str">
            <v>201820315</v>
          </cell>
          <cell r="D365">
            <v>202415</v>
          </cell>
          <cell r="E365" t="str">
            <v>蔡少霞</v>
          </cell>
          <cell r="F365" t="str">
            <v>44050519641027074X</v>
          </cell>
          <cell r="G365" t="str">
            <v>15992289128</v>
          </cell>
          <cell r="L365" t="str">
            <v>1</v>
          </cell>
          <cell r="M365" t="str">
            <v>0</v>
          </cell>
          <cell r="V365" t="str">
            <v>新陵路8号101房</v>
          </cell>
          <cell r="W365" t="str">
            <v>汕樟路34号201房</v>
          </cell>
          <cell r="X365" t="str">
            <v>汕樟路34号201房</v>
          </cell>
          <cell r="Y365" t="str">
            <v>租私房</v>
          </cell>
        </row>
        <row r="366">
          <cell r="C366" t="str">
            <v>201820482</v>
          </cell>
          <cell r="D366">
            <v>202416</v>
          </cell>
          <cell r="E366" t="str">
            <v>蔡玉娟</v>
          </cell>
          <cell r="F366" t="str">
            <v>440502195711030447</v>
          </cell>
          <cell r="G366" t="str">
            <v>15976909371/
13729291657</v>
          </cell>
          <cell r="L366" t="str">
            <v>2</v>
          </cell>
          <cell r="M366" t="str">
            <v>860</v>
          </cell>
          <cell r="V366" t="str">
            <v>镇平路11号福祥2幢02</v>
          </cell>
          <cell r="W366" t="str">
            <v>桂馥里4栋402房</v>
          </cell>
          <cell r="X366" t="str">
            <v>桂馥里4栋402房</v>
          </cell>
          <cell r="Y366" t="str">
            <v>租私房</v>
          </cell>
        </row>
        <row r="367">
          <cell r="C367" t="str">
            <v>201820114</v>
          </cell>
          <cell r="D367">
            <v>202415</v>
          </cell>
          <cell r="E367" t="str">
            <v>郑王敏</v>
          </cell>
          <cell r="F367" t="str">
            <v>440508198508200027</v>
          </cell>
          <cell r="G367" t="str">
            <v>13592837568</v>
          </cell>
          <cell r="L367" t="str">
            <v>3</v>
          </cell>
          <cell r="M367" t="str">
            <v>2447.61</v>
          </cell>
          <cell r="V367" t="str">
            <v>大华路97号9幢201房</v>
          </cell>
          <cell r="W367" t="str">
            <v>南墩乡东安一路北二巷四楼</v>
          </cell>
          <cell r="X367" t="str">
            <v>南墩乡东安一路北二巷四楼</v>
          </cell>
          <cell r="Y367" t="str">
            <v>租私房</v>
          </cell>
        </row>
        <row r="368">
          <cell r="C368" t="str">
            <v>201820415</v>
          </cell>
          <cell r="D368">
            <v>202415</v>
          </cell>
          <cell r="E368" t="str">
            <v>赵惠芝</v>
          </cell>
          <cell r="F368" t="str">
            <v>440502195803200845</v>
          </cell>
          <cell r="G368" t="str">
            <v>13670502327</v>
          </cell>
          <cell r="I368" t="str">
            <v>wang</v>
          </cell>
          <cell r="L368" t="str">
            <v>1</v>
          </cell>
          <cell r="M368" t="str">
            <v>2442.01</v>
          </cell>
          <cell r="V368" t="str">
            <v>二马路254号303房</v>
          </cell>
          <cell r="W368" t="str">
            <v>杏花街12号702房</v>
          </cell>
          <cell r="X368" t="str">
            <v>杏花街12号702房</v>
          </cell>
          <cell r="Y368" t="str">
            <v>租私房</v>
          </cell>
        </row>
        <row r="369">
          <cell r="C369" t="str">
            <v>202120338</v>
          </cell>
          <cell r="D369">
            <v>202417</v>
          </cell>
          <cell r="E369" t="str">
            <v>王洁妮</v>
          </cell>
          <cell r="F369" t="str">
            <v>440509198009223220</v>
          </cell>
          <cell r="G369" t="str">
            <v>15220467320</v>
          </cell>
          <cell r="L369" t="str">
            <v>2</v>
          </cell>
          <cell r="M369" t="str">
            <v>1250</v>
          </cell>
          <cell r="V369" t="str">
            <v>升平区三马路尾17号</v>
          </cell>
          <cell r="W369" t="str">
            <v>椰园17幢1号门701房</v>
          </cell>
          <cell r="X369" t="str">
            <v>椰园17幢1号门701房</v>
          </cell>
          <cell r="Y369" t="str">
            <v>租私房</v>
          </cell>
        </row>
        <row r="370">
          <cell r="C370" t="str">
            <v>201820412</v>
          </cell>
          <cell r="D370">
            <v>202417</v>
          </cell>
          <cell r="E370" t="str">
            <v>姚锦明</v>
          </cell>
          <cell r="F370" t="str">
            <v>440503196204241259</v>
          </cell>
          <cell r="G370" t="str">
            <v>15915520080</v>
          </cell>
          <cell r="L370" t="str">
            <v>3</v>
          </cell>
          <cell r="M370" t="str">
            <v>1240</v>
          </cell>
          <cell r="V370" t="str">
            <v>汕头市樱花园6幢704房</v>
          </cell>
          <cell r="W370" t="str">
            <v>金陵路西巷4幢303</v>
          </cell>
          <cell r="X370" t="str">
            <v>金陵路西巷4幢303</v>
          </cell>
          <cell r="Y370" t="str">
            <v>租私房</v>
          </cell>
        </row>
        <row r="371">
          <cell r="C371" t="str">
            <v>201820093</v>
          </cell>
          <cell r="D371" t="e">
            <v>#N/A</v>
          </cell>
          <cell r="E371" t="str">
            <v>陈悦惠</v>
          </cell>
          <cell r="F371" t="str">
            <v>440502196312031228</v>
          </cell>
          <cell r="G371" t="str">
            <v>13502942030</v>
          </cell>
          <cell r="L371" t="str">
            <v>3</v>
          </cell>
          <cell r="M371" t="str">
            <v>2670.79</v>
          </cell>
          <cell r="P371" t="str">
            <v>1</v>
          </cell>
          <cell r="Q371" t="str">
            <v>肢体二级</v>
          </cell>
          <cell r="R371" t="str">
            <v>林桂美</v>
          </cell>
          <cell r="V371" t="str">
            <v>杏花路南一巷17号</v>
          </cell>
          <cell r="W371" t="str">
            <v>乌桥二马路198号二、三楼</v>
          </cell>
          <cell r="X371" t="str">
            <v>乌桥二马路198号二、三楼</v>
          </cell>
          <cell r="Y371" t="str">
            <v>租私房</v>
          </cell>
        </row>
        <row r="372">
          <cell r="C372" t="str">
            <v>201820522</v>
          </cell>
          <cell r="D372">
            <v>202417</v>
          </cell>
          <cell r="E372" t="str">
            <v>王志刚</v>
          </cell>
          <cell r="F372" t="str">
            <v>440503197206130418</v>
          </cell>
          <cell r="G372" t="str">
            <v>15913902755</v>
          </cell>
          <cell r="L372" t="str">
            <v>6</v>
          </cell>
          <cell r="M372" t="str">
            <v>1295</v>
          </cell>
          <cell r="V372" t="str">
            <v>汕头市至平路76号楼下</v>
          </cell>
          <cell r="W372" t="str">
            <v>利安路8号利安花园2幢302房</v>
          </cell>
          <cell r="X372" t="str">
            <v>利安路8号利安花园2幢302房</v>
          </cell>
          <cell r="Y372" t="str">
            <v>租私房</v>
          </cell>
        </row>
        <row r="373">
          <cell r="C373" t="str">
            <v>202120329</v>
          </cell>
          <cell r="D373">
            <v>202417</v>
          </cell>
          <cell r="E373" t="str">
            <v>蔡国升</v>
          </cell>
          <cell r="F373" t="str">
            <v>440509198604032015</v>
          </cell>
          <cell r="G373" t="str">
            <v>17507546203</v>
          </cell>
          <cell r="L373" t="str">
            <v>4</v>
          </cell>
          <cell r="M373" t="str">
            <v>1680</v>
          </cell>
          <cell r="V373" t="str">
            <v>华坞路7号8座506房</v>
          </cell>
          <cell r="W373" t="str">
            <v>寿山14栋112号</v>
          </cell>
          <cell r="X373" t="str">
            <v>寿山小区14栋112号</v>
          </cell>
          <cell r="Y373" t="str">
            <v>租私房</v>
          </cell>
        </row>
        <row r="374">
          <cell r="C374" t="str">
            <v>202120149</v>
          </cell>
          <cell r="D374">
            <v>202416</v>
          </cell>
          <cell r="E374" t="str">
            <v>郑文荣</v>
          </cell>
          <cell r="F374" t="str">
            <v>440508197504120711</v>
          </cell>
          <cell r="G374" t="str">
            <v>88554294/17722176804</v>
          </cell>
          <cell r="H374" t="str">
            <v>低保证</v>
          </cell>
          <cell r="I374" t="str">
            <v>郑文荣</v>
          </cell>
          <cell r="J374" t="str">
            <v>本人</v>
          </cell>
          <cell r="K374" t="str">
            <v>2014.3.20</v>
          </cell>
          <cell r="L374" t="str">
            <v>1</v>
          </cell>
          <cell r="M374" t="str">
            <v>0</v>
          </cell>
          <cell r="P374" t="str">
            <v>1</v>
          </cell>
          <cell r="Q374" t="str">
            <v>智力一级（监护人：郑文盛）</v>
          </cell>
          <cell r="R374" t="str">
            <v>郑文荣</v>
          </cell>
          <cell r="V374" t="str">
            <v>三让路二横2号1幢401房</v>
          </cell>
          <cell r="W374" t="str">
            <v>中平街8号2幢102号房</v>
          </cell>
          <cell r="X374" t="str">
            <v>中平街8号2幢102号房</v>
          </cell>
          <cell r="Y374" t="str">
            <v>租私房</v>
          </cell>
        </row>
        <row r="375">
          <cell r="C375" t="str">
            <v>201820277</v>
          </cell>
          <cell r="D375">
            <v>202416</v>
          </cell>
          <cell r="E375" t="str">
            <v>林碧银</v>
          </cell>
          <cell r="F375" t="str">
            <v>440505196509100046</v>
          </cell>
          <cell r="G375" t="str">
            <v>15992272243</v>
          </cell>
          <cell r="L375" t="str">
            <v>1</v>
          </cell>
          <cell r="M375" t="str">
            <v>1300</v>
          </cell>
          <cell r="V375" t="str">
            <v>汕头市南海路8号102房</v>
          </cell>
          <cell r="W375" t="str">
            <v>德志后路12号</v>
          </cell>
          <cell r="X375" t="str">
            <v>德志后路12号</v>
          </cell>
          <cell r="Y375" t="str">
            <v>租私房</v>
          </cell>
        </row>
        <row r="376">
          <cell r="C376" t="str">
            <v>201820381</v>
          </cell>
          <cell r="D376">
            <v>202416</v>
          </cell>
          <cell r="E376" t="str">
            <v>林楚卿</v>
          </cell>
          <cell r="F376" t="str">
            <v>440509197710193627</v>
          </cell>
          <cell r="G376" t="str">
            <v>13417063411</v>
          </cell>
          <cell r="L376" t="str">
            <v>3</v>
          </cell>
          <cell r="M376" t="str">
            <v>2423.33</v>
          </cell>
          <cell r="V376" t="str">
            <v>长平路20号3幢303房</v>
          </cell>
          <cell r="W376" t="str">
            <v>大学路6号5座2号门503房</v>
          </cell>
          <cell r="X376" t="str">
            <v>大学路6号5座2号门503房</v>
          </cell>
          <cell r="Y376" t="str">
            <v>租私房</v>
          </cell>
        </row>
        <row r="377">
          <cell r="C377" t="str">
            <v>201820385</v>
          </cell>
          <cell r="D377">
            <v>202417</v>
          </cell>
          <cell r="E377" t="str">
            <v>谢木贞</v>
          </cell>
          <cell r="F377" t="str">
            <v>440502194107010429</v>
          </cell>
          <cell r="G377" t="str">
            <v>15018377911</v>
          </cell>
          <cell r="L377" t="str">
            <v>1</v>
          </cell>
          <cell r="M377" t="str">
            <v>2593</v>
          </cell>
          <cell r="V377" t="str">
            <v>民族路19号万胜2幢2梯304房</v>
          </cell>
          <cell r="W377" t="str">
            <v>民族路19号万胜2幢2梯604房</v>
          </cell>
          <cell r="X377" t="str">
            <v>民族路19号万胜2幢2梯604房</v>
          </cell>
          <cell r="Y377" t="str">
            <v>租私房</v>
          </cell>
        </row>
        <row r="378">
          <cell r="C378" t="str">
            <v>202120483</v>
          </cell>
          <cell r="D378">
            <v>202417</v>
          </cell>
          <cell r="E378" t="str">
            <v>张玩英</v>
          </cell>
          <cell r="F378" t="str">
            <v>440505197212250427</v>
          </cell>
          <cell r="G378" t="str">
            <v>15915534380</v>
          </cell>
          <cell r="L378">
            <v>2</v>
          </cell>
          <cell r="M378" t="str">
            <v>860</v>
          </cell>
          <cell r="V378" t="str">
            <v>商平路170号</v>
          </cell>
          <cell r="W378" t="str">
            <v>万安花园14幢701房</v>
          </cell>
          <cell r="X378" t="str">
            <v>万安花园14幢701房</v>
          </cell>
          <cell r="Y378" t="str">
            <v>租私房</v>
          </cell>
        </row>
        <row r="379">
          <cell r="C379" t="str">
            <v>202120501</v>
          </cell>
          <cell r="D379">
            <v>202416</v>
          </cell>
          <cell r="E379" t="str">
            <v>李丽华</v>
          </cell>
          <cell r="F379" t="str">
            <v>440502196209100029</v>
          </cell>
          <cell r="G379" t="str">
            <v>13692036065</v>
          </cell>
          <cell r="L379">
            <v>1</v>
          </cell>
          <cell r="M379" t="str">
            <v>2466.84</v>
          </cell>
          <cell r="V379" t="str">
            <v>菊园18幢304房</v>
          </cell>
          <cell r="W379" t="str">
            <v>广兴村绵街十巷12号</v>
          </cell>
          <cell r="X379" t="str">
            <v>广兴村绵街十巷12号</v>
          </cell>
          <cell r="Y379" t="str">
            <v>租私房</v>
          </cell>
        </row>
        <row r="380">
          <cell r="C380" t="str">
            <v>201820665</v>
          </cell>
          <cell r="D380">
            <v>202416</v>
          </cell>
          <cell r="E380" t="str">
            <v>吴丽华</v>
          </cell>
          <cell r="F380" t="str">
            <v>44050219711223122X</v>
          </cell>
          <cell r="G380" t="str">
            <v>13531194777</v>
          </cell>
          <cell r="L380">
            <v>3</v>
          </cell>
          <cell r="M380" t="str">
            <v>1639.9</v>
          </cell>
          <cell r="V380" t="str">
            <v>外马路34号升达苑5幢112房</v>
          </cell>
          <cell r="W380" t="str">
            <v>石炮台路6号</v>
          </cell>
          <cell r="X380" t="str">
            <v>石炮台路6号</v>
          </cell>
          <cell r="Y380" t="str">
            <v>租私房</v>
          </cell>
        </row>
        <row r="381">
          <cell r="C381" t="str">
            <v>201820351</v>
          </cell>
          <cell r="D381">
            <v>202416</v>
          </cell>
          <cell r="E381" t="str">
            <v>林群</v>
          </cell>
          <cell r="F381" t="str">
            <v>440503197001140823</v>
          </cell>
          <cell r="G381" t="str">
            <v>13715902030</v>
          </cell>
          <cell r="L381" t="str">
            <v>1</v>
          </cell>
          <cell r="M381" t="str">
            <v>1365.96</v>
          </cell>
          <cell r="V381" t="str">
            <v>汕头市升平六横1号楼下</v>
          </cell>
          <cell r="W381" t="str">
            <v>百合园5幢2梯503房</v>
          </cell>
          <cell r="X381" t="str">
            <v>百合园5幢2梯503房</v>
          </cell>
          <cell r="Y381" t="str">
            <v>租私房</v>
          </cell>
        </row>
        <row r="382">
          <cell r="C382" t="str">
            <v>201820563</v>
          </cell>
          <cell r="D382">
            <v>202416</v>
          </cell>
          <cell r="E382" t="str">
            <v>詹静芬</v>
          </cell>
          <cell r="F382" t="str">
            <v>440508198408282926</v>
          </cell>
          <cell r="G382" t="str">
            <v>13553370471</v>
          </cell>
          <cell r="L382" t="str">
            <v>2</v>
          </cell>
          <cell r="M382" t="str">
            <v>860</v>
          </cell>
          <cell r="V382" t="str">
            <v>仁寿里3号</v>
          </cell>
          <cell r="W382" t="str">
            <v>指南里5栋605</v>
          </cell>
          <cell r="X382" t="str">
            <v>指南里5栋605</v>
          </cell>
          <cell r="Y382" t="str">
            <v>租私房</v>
          </cell>
        </row>
        <row r="383">
          <cell r="C383" t="str">
            <v>202120361</v>
          </cell>
          <cell r="D383">
            <v>202416</v>
          </cell>
          <cell r="E383" t="str">
            <v>杨如虹</v>
          </cell>
          <cell r="F383" t="str">
            <v>440503197211030446</v>
          </cell>
          <cell r="G383" t="str">
            <v>13715929354</v>
          </cell>
          <cell r="H383" t="str">
            <v>低保证</v>
          </cell>
          <cell r="I383" t="str">
            <v>杨如虹</v>
          </cell>
          <cell r="J383" t="str">
            <v>本人</v>
          </cell>
          <cell r="K383" t="str">
            <v>2014.4.15</v>
          </cell>
          <cell r="L383" t="str">
            <v>1</v>
          </cell>
          <cell r="M383" t="str">
            <v>0</v>
          </cell>
          <cell r="P383" t="str">
            <v>1</v>
          </cell>
          <cell r="Q383" t="str">
            <v>杨如虹</v>
          </cell>
          <cell r="R383" t="str">
            <v>精神二级</v>
          </cell>
          <cell r="V383" t="str">
            <v>德兴路3号万安花园2幢309房</v>
          </cell>
          <cell r="W383" t="str">
            <v>月季园19幢403房</v>
          </cell>
          <cell r="X383" t="str">
            <v>月季园19幢403房</v>
          </cell>
          <cell r="Y383" t="str">
            <v>租私房</v>
          </cell>
        </row>
        <row r="384">
          <cell r="C384" t="str">
            <v>201820467</v>
          </cell>
          <cell r="D384">
            <v>202416</v>
          </cell>
          <cell r="E384" t="str">
            <v>蔡丽花</v>
          </cell>
          <cell r="F384" t="str">
            <v>440510198306100847</v>
          </cell>
          <cell r="G384" t="str">
            <v>15017841502</v>
          </cell>
          <cell r="L384" t="str">
            <v>2</v>
          </cell>
          <cell r="M384" t="str">
            <v>900</v>
          </cell>
          <cell r="V384" t="str">
            <v>瑞平路4号155房</v>
          </cell>
          <cell r="W384" t="str">
            <v>瑞平路4号155房</v>
          </cell>
          <cell r="X384" t="str">
            <v>瑞平路4号155房</v>
          </cell>
          <cell r="Y384" t="str">
            <v>租私房</v>
          </cell>
        </row>
        <row r="385">
          <cell r="C385" t="str">
            <v>201820427</v>
          </cell>
          <cell r="D385">
            <v>202416</v>
          </cell>
          <cell r="E385" t="str">
            <v>杨婷婷</v>
          </cell>
          <cell r="F385" t="str">
            <v>440504196204250442</v>
          </cell>
          <cell r="G385">
            <v>13682992719</v>
          </cell>
          <cell r="H385" t="str">
            <v>无证</v>
          </cell>
          <cell r="L385">
            <v>1</v>
          </cell>
          <cell r="M385">
            <v>2568.0300000000002</v>
          </cell>
          <cell r="V385" t="str">
            <v>竹园14幢702房</v>
          </cell>
          <cell r="W385" t="str">
            <v>龙眼四三巷一号305房</v>
          </cell>
          <cell r="X385" t="str">
            <v>龙眼四三巷一号305房</v>
          </cell>
          <cell r="Y385" t="str">
            <v>租私房</v>
          </cell>
          <cell r="AA385" t="str">
            <v>否</v>
          </cell>
          <cell r="AB385">
            <v>0</v>
          </cell>
          <cell r="AC385">
            <v>0</v>
          </cell>
        </row>
        <row r="386">
          <cell r="C386" t="str">
            <v>201820180</v>
          </cell>
          <cell r="D386">
            <v>202417</v>
          </cell>
          <cell r="E386" t="str">
            <v>石玉娥</v>
          </cell>
          <cell r="F386" t="str">
            <v>440511196209240466</v>
          </cell>
          <cell r="G386" t="str">
            <v>13592805257
13729266426</v>
          </cell>
          <cell r="H386" t="str">
            <v>低保证</v>
          </cell>
          <cell r="I386" t="str">
            <v>石玉娥</v>
          </cell>
          <cell r="J386" t="str">
            <v>本人</v>
          </cell>
          <cell r="K386">
            <v>41646</v>
          </cell>
          <cell r="L386">
            <v>1</v>
          </cell>
          <cell r="M386">
            <v>0</v>
          </cell>
          <cell r="P386">
            <v>1</v>
          </cell>
          <cell r="Q386" t="str">
            <v>石玉娥</v>
          </cell>
          <cell r="R386" t="str">
            <v>肢体四级</v>
          </cell>
          <cell r="S386" t="str">
            <v>代理人石微</v>
          </cell>
          <cell r="V386" t="str">
            <v>汕头市万石八祖巷14号之二</v>
          </cell>
          <cell r="W386" t="str">
            <v>海珠街13号</v>
          </cell>
          <cell r="X386" t="str">
            <v>海珠街13号</v>
          </cell>
          <cell r="Y386" t="str">
            <v>租私房</v>
          </cell>
          <cell r="Z386">
            <v>0</v>
          </cell>
          <cell r="AA386">
            <v>0</v>
          </cell>
          <cell r="AB386">
            <v>0</v>
          </cell>
          <cell r="AC386">
            <v>0</v>
          </cell>
        </row>
        <row r="387">
          <cell r="C387" t="str">
            <v>201820500</v>
          </cell>
          <cell r="D387">
            <v>202416</v>
          </cell>
          <cell r="E387" t="str">
            <v>温昂</v>
          </cell>
          <cell r="F387" t="str">
            <v>450404197101280615</v>
          </cell>
          <cell r="G387" t="str">
            <v>13715958947</v>
          </cell>
          <cell r="H387" t="str">
            <v>无证</v>
          </cell>
          <cell r="L387">
            <v>1</v>
          </cell>
          <cell r="M387" t="str">
            <v>1723.33</v>
          </cell>
          <cell r="V387" t="str">
            <v>汕头市镇平路11号福祥1幢5梯915房</v>
          </cell>
          <cell r="W387" t="str">
            <v>荣隆街53号5梯502</v>
          </cell>
          <cell r="X387" t="str">
            <v>荣隆街53号5梯502</v>
          </cell>
          <cell r="Y387" t="str">
            <v>租私房</v>
          </cell>
          <cell r="Z387" t="str">
            <v>否</v>
          </cell>
          <cell r="AA387" t="str">
            <v>否</v>
          </cell>
          <cell r="AB387">
            <v>0</v>
          </cell>
          <cell r="AC387">
            <v>0</v>
          </cell>
        </row>
        <row r="388">
          <cell r="C388" t="str">
            <v>201820361</v>
          </cell>
          <cell r="D388" t="e">
            <v>#N/A</v>
          </cell>
          <cell r="E388" t="str">
            <v>徐怡儿</v>
          </cell>
          <cell r="F388" t="str">
            <v>440503197007130052</v>
          </cell>
          <cell r="G388" t="str">
            <v>13715879933</v>
          </cell>
          <cell r="H388" t="str">
            <v>无证</v>
          </cell>
          <cell r="L388">
            <v>1</v>
          </cell>
          <cell r="M388">
            <v>1720</v>
          </cell>
          <cell r="V388" t="str">
            <v>跃进路3号2幢206房</v>
          </cell>
          <cell r="W388" t="str">
            <v>跃进路10号302</v>
          </cell>
          <cell r="X388" t="str">
            <v>跃进路3号2幢206房</v>
          </cell>
          <cell r="Y388" t="str">
            <v>租私房</v>
          </cell>
          <cell r="Z388" t="str">
            <v>否</v>
          </cell>
          <cell r="AA388" t="str">
            <v>否</v>
          </cell>
          <cell r="AB388">
            <v>0</v>
          </cell>
          <cell r="AC388">
            <v>0</v>
          </cell>
        </row>
        <row r="389">
          <cell r="C389" t="str">
            <v>201820367</v>
          </cell>
          <cell r="D389">
            <v>202417</v>
          </cell>
          <cell r="E389" t="str">
            <v>蔡锦銮</v>
          </cell>
          <cell r="F389" t="str">
            <v>440521196801121426</v>
          </cell>
          <cell r="G389" t="str">
            <v>13715923356</v>
          </cell>
          <cell r="H389" t="str">
            <v>无证</v>
          </cell>
          <cell r="L389">
            <v>3</v>
          </cell>
          <cell r="M389">
            <v>1146.67</v>
          </cell>
          <cell r="V389" t="str">
            <v>大华路33号2座204房</v>
          </cell>
          <cell r="W389" t="str">
            <v>乔林路8号1幢702房</v>
          </cell>
          <cell r="X389" t="str">
            <v>乔林路8号1幢702房</v>
          </cell>
          <cell r="Y389" t="str">
            <v>租私房</v>
          </cell>
          <cell r="AA389" t="str">
            <v>否</v>
          </cell>
          <cell r="AB389">
            <v>0</v>
          </cell>
          <cell r="AC389">
            <v>0</v>
          </cell>
        </row>
        <row r="390">
          <cell r="C390" t="str">
            <v>201820281</v>
          </cell>
          <cell r="D390">
            <v>202416</v>
          </cell>
          <cell r="E390" t="str">
            <v>黄文彪</v>
          </cell>
          <cell r="F390" t="str">
            <v>440505196708100014</v>
          </cell>
          <cell r="G390">
            <v>13536862099</v>
          </cell>
          <cell r="H390" t="str">
            <v>无证</v>
          </cell>
          <cell r="L390">
            <v>3</v>
          </cell>
          <cell r="M390">
            <v>1698.26</v>
          </cell>
          <cell r="V390" t="str">
            <v>汕头市新厦路3号307房</v>
          </cell>
          <cell r="W390" t="str">
            <v>新厦路9号402房</v>
          </cell>
          <cell r="X390" t="str">
            <v>新厦路9号402房</v>
          </cell>
          <cell r="Y390" t="str">
            <v>租私房</v>
          </cell>
          <cell r="Z390" t="str">
            <v>否</v>
          </cell>
          <cell r="AA390" t="str">
            <v>否</v>
          </cell>
          <cell r="AB390">
            <v>0</v>
          </cell>
          <cell r="AC390">
            <v>0</v>
          </cell>
        </row>
        <row r="391">
          <cell r="C391" t="str">
            <v>201820113</v>
          </cell>
          <cell r="D391">
            <v>202416</v>
          </cell>
          <cell r="E391" t="str">
            <v>庄展新</v>
          </cell>
          <cell r="F391" t="str">
            <v>440502195012010447</v>
          </cell>
          <cell r="G391" t="str">
            <v>18026098062</v>
          </cell>
          <cell r="H391" t="str">
            <v>无证</v>
          </cell>
          <cell r="L391" t="str">
            <v>1</v>
          </cell>
          <cell r="M391">
            <v>2808</v>
          </cell>
          <cell r="V391" t="str">
            <v>国平路33号5楼</v>
          </cell>
          <cell r="W391" t="str">
            <v>东门大路西座三巷二号</v>
          </cell>
          <cell r="X391" t="str">
            <v>东门大路西座三巷二号</v>
          </cell>
          <cell r="Y391" t="str">
            <v>租私房</v>
          </cell>
          <cell r="Z391" t="str">
            <v>否</v>
          </cell>
          <cell r="AA391">
            <v>0</v>
          </cell>
          <cell r="AB391">
            <v>0</v>
          </cell>
          <cell r="AC391">
            <v>0</v>
          </cell>
        </row>
        <row r="392">
          <cell r="C392" t="str">
            <v>202120380</v>
          </cell>
          <cell r="D392">
            <v>202416</v>
          </cell>
          <cell r="E392" t="str">
            <v>朱少丽</v>
          </cell>
          <cell r="F392" t="str">
            <v>440522196807045942</v>
          </cell>
          <cell r="G392">
            <v>13415142794</v>
          </cell>
          <cell r="H392" t="str">
            <v>无证</v>
          </cell>
          <cell r="L392">
            <v>2</v>
          </cell>
          <cell r="M392">
            <v>1559.92</v>
          </cell>
          <cell r="V392" t="str">
            <v>金环西路23号潮馨园1栋1602房</v>
          </cell>
          <cell r="W392" t="str">
            <v>金砂南门巷9号102</v>
          </cell>
          <cell r="X392" t="str">
            <v>金砂南门巷9号102</v>
          </cell>
          <cell r="Y392" t="str">
            <v>租私房</v>
          </cell>
          <cell r="AC392">
            <v>0</v>
          </cell>
        </row>
        <row r="393">
          <cell r="C393" t="str">
            <v>201820592</v>
          </cell>
          <cell r="D393">
            <v>202416</v>
          </cell>
          <cell r="E393" t="str">
            <v>张海珊</v>
          </cell>
          <cell r="F393" t="str">
            <v>440524196803077448</v>
          </cell>
          <cell r="G393" t="str">
            <v>13670314267</v>
          </cell>
          <cell r="H393" t="str">
            <v>无证</v>
          </cell>
          <cell r="L393" t="str">
            <v>2</v>
          </cell>
          <cell r="M393">
            <v>1568.44</v>
          </cell>
          <cell r="V393" t="str">
            <v>大华路26号101房</v>
          </cell>
          <cell r="W393" t="str">
            <v>金砂乡下寨巷16号602房</v>
          </cell>
          <cell r="X393" t="str">
            <v>金砂乡下寨巷16号602房</v>
          </cell>
          <cell r="Y393" t="str">
            <v>租私房</v>
          </cell>
          <cell r="AA393" t="str">
            <v>否</v>
          </cell>
          <cell r="AB393">
            <v>0</v>
          </cell>
          <cell r="AC393">
            <v>0</v>
          </cell>
        </row>
        <row r="394">
          <cell r="C394" t="str">
            <v>201820529</v>
          </cell>
          <cell r="D394">
            <v>202416</v>
          </cell>
          <cell r="E394" t="str">
            <v>陈慈凤</v>
          </cell>
          <cell r="F394" t="str">
            <v>44050919850216122X</v>
          </cell>
          <cell r="G394">
            <v>17501119501</v>
          </cell>
          <cell r="H394" t="str">
            <v>无证</v>
          </cell>
          <cell r="L394" t="str">
            <v>2</v>
          </cell>
          <cell r="M394">
            <v>1000</v>
          </cell>
          <cell r="V394" t="str">
            <v>陵海路6号307房</v>
          </cell>
          <cell r="W394" t="str">
            <v>陵海路四巷1号205</v>
          </cell>
          <cell r="X394" t="str">
            <v>陵海路四巷1号205</v>
          </cell>
          <cell r="Y394" t="str">
            <v>租私房</v>
          </cell>
          <cell r="Z394" t="str">
            <v>否</v>
          </cell>
          <cell r="AA394" t="str">
            <v>否</v>
          </cell>
          <cell r="AB394">
            <v>0</v>
          </cell>
          <cell r="AC394">
            <v>0</v>
          </cell>
        </row>
        <row r="395">
          <cell r="C395" t="str">
            <v>201820196</v>
          </cell>
          <cell r="D395">
            <v>202416</v>
          </cell>
          <cell r="E395" t="str">
            <v>蔡金泉</v>
          </cell>
          <cell r="F395" t="str">
            <v>440505194902040714</v>
          </cell>
          <cell r="G395" t="str">
            <v>13670483085</v>
          </cell>
          <cell r="H395" t="str">
            <v>无证</v>
          </cell>
          <cell r="L395" t="str">
            <v>3</v>
          </cell>
          <cell r="M395">
            <v>1820.81</v>
          </cell>
          <cell r="V395" t="str">
            <v>孔庙直巷39号403房</v>
          </cell>
          <cell r="W395" t="str">
            <v>杏花西路新荷花园708房</v>
          </cell>
          <cell r="X395" t="str">
            <v>杏花西路新荷花园708房</v>
          </cell>
          <cell r="Y395" t="str">
            <v>自有房产+租私房</v>
          </cell>
          <cell r="Z395" t="str">
            <v>否</v>
          </cell>
          <cell r="AA395" t="str">
            <v>否</v>
          </cell>
          <cell r="AB395">
            <v>25.75</v>
          </cell>
          <cell r="AC395">
            <v>8.58</v>
          </cell>
        </row>
        <row r="396">
          <cell r="C396" t="str">
            <v>202120462</v>
          </cell>
          <cell r="D396">
            <v>202416</v>
          </cell>
          <cell r="E396" t="str">
            <v>陈坚群</v>
          </cell>
          <cell r="F396" t="str">
            <v>440509199103243636</v>
          </cell>
          <cell r="G396">
            <v>13415007252</v>
          </cell>
          <cell r="H396" t="str">
            <v>低保证</v>
          </cell>
          <cell r="I396" t="str">
            <v>杨琴珠</v>
          </cell>
          <cell r="J396" t="str">
            <v>母亲</v>
          </cell>
          <cell r="K396" t="str">
            <v>2021.4.15</v>
          </cell>
          <cell r="L396">
            <v>3</v>
          </cell>
          <cell r="M396">
            <v>973.87</v>
          </cell>
          <cell r="N396" t="str">
            <v>否</v>
          </cell>
          <cell r="P396">
            <v>1</v>
          </cell>
          <cell r="Q396" t="str">
            <v>杨琴珠</v>
          </cell>
          <cell r="R396" t="str">
            <v>肢体二级</v>
          </cell>
          <cell r="S396">
            <v>1</v>
          </cell>
          <cell r="T396" t="str">
            <v>陈顺声</v>
          </cell>
          <cell r="U396" t="str">
            <v>冠心病、高血压</v>
          </cell>
          <cell r="V396" t="str">
            <v>北海里2号</v>
          </cell>
          <cell r="W396" t="str">
            <v>瑞平路8号3梯305房</v>
          </cell>
          <cell r="X396" t="str">
            <v>瑞平路8号3梯305房</v>
          </cell>
          <cell r="Y396" t="str">
            <v>租私房</v>
          </cell>
          <cell r="Z396" t="str">
            <v>否</v>
          </cell>
          <cell r="AA396" t="str">
            <v>否</v>
          </cell>
          <cell r="AB396">
            <v>0</v>
          </cell>
          <cell r="AC396">
            <v>0</v>
          </cell>
        </row>
        <row r="397">
          <cell r="C397" t="str">
            <v>201820498</v>
          </cell>
          <cell r="D397">
            <v>202416</v>
          </cell>
          <cell r="E397" t="str">
            <v>王丽娴</v>
          </cell>
          <cell r="F397" t="str">
            <v>440505197210271021</v>
          </cell>
          <cell r="G397">
            <v>13802713784</v>
          </cell>
          <cell r="H397" t="str">
            <v>无证</v>
          </cell>
          <cell r="L397">
            <v>2</v>
          </cell>
          <cell r="M397">
            <v>1145.44</v>
          </cell>
          <cell r="V397" t="str">
            <v>汕头市东福路1号206房</v>
          </cell>
          <cell r="W397" t="str">
            <v>汕头市东福路1号207号房</v>
          </cell>
          <cell r="X397" t="str">
            <v>汕头市东福路1号207号房</v>
          </cell>
          <cell r="Y397" t="str">
            <v>租私房</v>
          </cell>
          <cell r="Z397" t="str">
            <v>否</v>
          </cell>
          <cell r="AA397" t="str">
            <v>否</v>
          </cell>
          <cell r="AB397">
            <v>0</v>
          </cell>
          <cell r="AC397">
            <v>0</v>
          </cell>
        </row>
        <row r="398">
          <cell r="C398" t="str">
            <v>201820436</v>
          </cell>
          <cell r="D398">
            <v>202417</v>
          </cell>
          <cell r="E398" t="str">
            <v>姚佩衡</v>
          </cell>
          <cell r="F398" t="str">
            <v>44052419730604042X</v>
          </cell>
          <cell r="G398">
            <v>13502966089</v>
          </cell>
          <cell r="H398" t="str">
            <v>低保证</v>
          </cell>
          <cell r="I398" t="str">
            <v>姚佩衡</v>
          </cell>
          <cell r="J398" t="str">
            <v>本人</v>
          </cell>
          <cell r="K398" t="str">
            <v>2022.7.11</v>
          </cell>
          <cell r="L398">
            <v>1</v>
          </cell>
          <cell r="M398">
            <v>0</v>
          </cell>
          <cell r="P398">
            <v>1</v>
          </cell>
          <cell r="Q398" t="str">
            <v>姚佩衡</v>
          </cell>
          <cell r="R398" t="str">
            <v>精神一级</v>
          </cell>
          <cell r="S398" t="str">
            <v>代理人监护人姚益智</v>
          </cell>
          <cell r="V398" t="str">
            <v>嵩山路47号二座706房</v>
          </cell>
          <cell r="W398" t="str">
            <v>广兴村广福街东四巷7号402房</v>
          </cell>
          <cell r="X398" t="str">
            <v>广兴村广福街东四巷7号402房</v>
          </cell>
          <cell r="Y398" t="str">
            <v>租私房</v>
          </cell>
          <cell r="Z398" t="str">
            <v>否</v>
          </cell>
          <cell r="AA398" t="str">
            <v>否</v>
          </cell>
          <cell r="AB398">
            <v>0</v>
          </cell>
          <cell r="AC398">
            <v>0</v>
          </cell>
        </row>
        <row r="399">
          <cell r="C399" t="str">
            <v>201820090</v>
          </cell>
          <cell r="D399" t="e">
            <v>#N/A</v>
          </cell>
          <cell r="E399" t="str">
            <v>陈晓萍</v>
          </cell>
          <cell r="F399" t="str">
            <v>440503197112171227</v>
          </cell>
          <cell r="G399">
            <v>13556388724</v>
          </cell>
          <cell r="H399" t="str">
            <v>无证</v>
          </cell>
          <cell r="L399">
            <v>2</v>
          </cell>
          <cell r="M399">
            <v>1000</v>
          </cell>
          <cell r="V399" t="str">
            <v>西堤海旁三段130号</v>
          </cell>
          <cell r="W399" t="str">
            <v>永和七横二号2楼</v>
          </cell>
          <cell r="X399" t="str">
            <v>永和七横二号2楼</v>
          </cell>
          <cell r="Y399" t="str">
            <v>租私房</v>
          </cell>
          <cell r="Z399" t="str">
            <v>否</v>
          </cell>
          <cell r="AA399" t="str">
            <v>否</v>
          </cell>
          <cell r="AB399">
            <v>0</v>
          </cell>
          <cell r="AC399">
            <v>0</v>
          </cell>
        </row>
        <row r="400">
          <cell r="C400" t="str">
            <v>201820313</v>
          </cell>
          <cell r="D400" t="e">
            <v>#N/A</v>
          </cell>
          <cell r="E400" t="str">
            <v>王志坚</v>
          </cell>
          <cell r="F400" t="str">
            <v>440503196705040412</v>
          </cell>
          <cell r="G400" t="str">
            <v>13502764855</v>
          </cell>
          <cell r="H400" t="str">
            <v>无证</v>
          </cell>
          <cell r="L400" t="str">
            <v>3</v>
          </cell>
          <cell r="M400">
            <v>1432</v>
          </cell>
          <cell r="V400" t="str">
            <v>居平路13号四楼</v>
          </cell>
          <cell r="W400" t="str">
            <v>南墩金凤社区下路9号1幢602</v>
          </cell>
          <cell r="X400" t="str">
            <v>南墩金凤社区下路9号1幢602</v>
          </cell>
          <cell r="Y400" t="str">
            <v>租私房</v>
          </cell>
          <cell r="Z400" t="str">
            <v>否</v>
          </cell>
          <cell r="AA400" t="str">
            <v>否</v>
          </cell>
          <cell r="AB400">
            <v>0</v>
          </cell>
          <cell r="AC400">
            <v>0</v>
          </cell>
        </row>
        <row r="401">
          <cell r="C401" t="str">
            <v>201820158</v>
          </cell>
          <cell r="D401" t="e">
            <v>#N/A</v>
          </cell>
          <cell r="E401" t="str">
            <v>杨惠娥</v>
          </cell>
          <cell r="F401" t="str">
            <v>440503197009200448</v>
          </cell>
          <cell r="G401" t="str">
            <v>13715957319</v>
          </cell>
          <cell r="H401" t="str">
            <v>无证</v>
          </cell>
          <cell r="L401">
            <v>3</v>
          </cell>
          <cell r="M401">
            <v>1266.67</v>
          </cell>
          <cell r="V401" t="str">
            <v>汕头市百合园31幢505房</v>
          </cell>
          <cell r="W401" t="str">
            <v>华侨新村东15座601房</v>
          </cell>
          <cell r="X401" t="str">
            <v>华侨新村东15座601房</v>
          </cell>
          <cell r="Y401" t="str">
            <v>租私房</v>
          </cell>
          <cell r="Z401" t="str">
            <v>否</v>
          </cell>
          <cell r="AA401" t="str">
            <v>否</v>
          </cell>
          <cell r="AB401">
            <v>0</v>
          </cell>
          <cell r="AC401">
            <v>0</v>
          </cell>
        </row>
        <row r="402">
          <cell r="C402" t="str">
            <v>201820302</v>
          </cell>
          <cell r="D402" t="e">
            <v>#N/A</v>
          </cell>
          <cell r="E402" t="str">
            <v>黄暖</v>
          </cell>
          <cell r="F402" t="str">
            <v>440504195306100045</v>
          </cell>
          <cell r="G402">
            <v>13342728983</v>
          </cell>
          <cell r="H402" t="str">
            <v>低保证</v>
          </cell>
          <cell r="I402" t="str">
            <v>黄暖</v>
          </cell>
          <cell r="J402" t="str">
            <v>本人</v>
          </cell>
          <cell r="K402">
            <v>44699</v>
          </cell>
          <cell r="L402">
            <v>2</v>
          </cell>
          <cell r="M402">
            <v>0</v>
          </cell>
          <cell r="Q402">
            <v>1</v>
          </cell>
          <cell r="R402" t="str">
            <v>陈逸纯</v>
          </cell>
          <cell r="S402" t="str">
            <v>精神二级</v>
          </cell>
          <cell r="V402" t="str">
            <v>龙湖春湖街五巷18号502房</v>
          </cell>
          <cell r="W402" t="str">
            <v>龙湖村春湖街五巷18号502房</v>
          </cell>
          <cell r="X402" t="str">
            <v>龙湖村春湖街五巷18号502房</v>
          </cell>
          <cell r="Y402" t="str">
            <v>租私房</v>
          </cell>
          <cell r="Z402" t="str">
            <v>否</v>
          </cell>
          <cell r="AA402" t="str">
            <v>否</v>
          </cell>
          <cell r="AB402">
            <v>0</v>
          </cell>
          <cell r="AC402">
            <v>0</v>
          </cell>
        </row>
        <row r="403">
          <cell r="C403" t="str">
            <v>201820233</v>
          </cell>
          <cell r="D403">
            <v>202417</v>
          </cell>
          <cell r="E403" t="str">
            <v>许成森</v>
          </cell>
          <cell r="F403" t="str">
            <v>440502195308061235</v>
          </cell>
          <cell r="G403">
            <v>18929682878</v>
          </cell>
          <cell r="H403" t="str">
            <v>无证</v>
          </cell>
          <cell r="L403">
            <v>3</v>
          </cell>
          <cell r="M403">
            <v>1482.92</v>
          </cell>
          <cell r="V403" t="str">
            <v>火车路50号105房</v>
          </cell>
          <cell r="W403" t="str">
            <v>华坞新村19栋2梯504号之1</v>
          </cell>
          <cell r="X403" t="str">
            <v>华坞新村19栋2梯504号之1</v>
          </cell>
          <cell r="Y403" t="str">
            <v>直管公房、租私房</v>
          </cell>
          <cell r="AA403" t="str">
            <v>否</v>
          </cell>
          <cell r="AB403">
            <v>12</v>
          </cell>
          <cell r="AC403">
            <v>4</v>
          </cell>
        </row>
        <row r="404">
          <cell r="C404" t="str">
            <v>201820507</v>
          </cell>
          <cell r="D404">
            <v>202417</v>
          </cell>
          <cell r="E404" t="str">
            <v>曾何英</v>
          </cell>
          <cell r="F404" t="str">
            <v>362130197204283743</v>
          </cell>
          <cell r="G404" t="str">
            <v>13553350917</v>
          </cell>
          <cell r="H404" t="str">
            <v>无证</v>
          </cell>
          <cell r="L404" t="str">
            <v>1</v>
          </cell>
          <cell r="M404">
            <v>1341.7</v>
          </cell>
          <cell r="V404" t="str">
            <v>同济直路88号</v>
          </cell>
          <cell r="W404" t="str">
            <v>金砂乡新厝直巷2号1座201房</v>
          </cell>
          <cell r="X404" t="str">
            <v>金砂乡新厝直巷2号1座201房</v>
          </cell>
          <cell r="Y404" t="str">
            <v>租私房</v>
          </cell>
          <cell r="Z404" t="str">
            <v>否</v>
          </cell>
          <cell r="AA404" t="str">
            <v>否</v>
          </cell>
          <cell r="AB404">
            <v>0</v>
          </cell>
          <cell r="AC404">
            <v>0</v>
          </cell>
        </row>
        <row r="405">
          <cell r="C405" t="str">
            <v>202120352</v>
          </cell>
          <cell r="D405">
            <v>202417</v>
          </cell>
          <cell r="E405" t="str">
            <v>周诗华</v>
          </cell>
          <cell r="F405" t="str">
            <v>440503195511260017</v>
          </cell>
          <cell r="G405" t="str">
            <v>15816703233</v>
          </cell>
          <cell r="H405" t="str">
            <v>无证</v>
          </cell>
          <cell r="L405">
            <v>2</v>
          </cell>
          <cell r="M405" t="str">
            <v>2877.36</v>
          </cell>
          <cell r="V405" t="str">
            <v>金陵路西巷二号103</v>
          </cell>
          <cell r="W405" t="str">
            <v>石炮台9巷7号103房</v>
          </cell>
          <cell r="X405" t="str">
            <v>金陵路西巷二号103</v>
          </cell>
          <cell r="Y405" t="str">
            <v>租私房</v>
          </cell>
          <cell r="Z405" t="str">
            <v>否</v>
          </cell>
          <cell r="AA405" t="str">
            <v>否</v>
          </cell>
          <cell r="AB405">
            <v>0</v>
          </cell>
          <cell r="AC405">
            <v>0</v>
          </cell>
        </row>
        <row r="406">
          <cell r="C406" t="str">
            <v>201820025</v>
          </cell>
          <cell r="D406">
            <v>202417</v>
          </cell>
          <cell r="E406" t="str">
            <v>吴茂珠</v>
          </cell>
          <cell r="F406" t="str">
            <v>440506197203280022</v>
          </cell>
          <cell r="G406" t="str">
            <v>15913970369</v>
          </cell>
          <cell r="H406" t="str">
            <v>无证</v>
          </cell>
          <cell r="L406">
            <v>3</v>
          </cell>
          <cell r="M406">
            <v>2165.6799999999998</v>
          </cell>
          <cell r="Q406">
            <v>1</v>
          </cell>
          <cell r="R406" t="str">
            <v>王伟</v>
          </cell>
          <cell r="S406" t="str">
            <v>肢体二级</v>
          </cell>
          <cell r="V406" t="str">
            <v>福安三横街8号207房</v>
          </cell>
          <cell r="W406" t="str">
            <v>同平路2号930之1</v>
          </cell>
          <cell r="X406" t="str">
            <v>同平路2号930之1</v>
          </cell>
          <cell r="Y406" t="str">
            <v>租私房</v>
          </cell>
          <cell r="Z406" t="str">
            <v>否</v>
          </cell>
          <cell r="AA406" t="str">
            <v>否</v>
          </cell>
          <cell r="AB406">
            <v>0</v>
          </cell>
          <cell r="AC406">
            <v>0</v>
          </cell>
        </row>
        <row r="407">
          <cell r="C407" t="str">
            <v>201820102</v>
          </cell>
          <cell r="D407">
            <v>202417</v>
          </cell>
          <cell r="E407" t="str">
            <v>姚少华</v>
          </cell>
          <cell r="F407" t="str">
            <v>440503196306061216</v>
          </cell>
          <cell r="G407">
            <v>13322703189</v>
          </cell>
          <cell r="H407" t="str">
            <v>无证</v>
          </cell>
          <cell r="L407">
            <v>3</v>
          </cell>
          <cell r="M407">
            <v>1714.02</v>
          </cell>
          <cell r="V407" t="str">
            <v>商平路168号3幢304房</v>
          </cell>
          <cell r="W407" t="str">
            <v>商平路168号3幢304房</v>
          </cell>
          <cell r="X407" t="str">
            <v>商平路168号3幢304房</v>
          </cell>
          <cell r="Y407" t="str">
            <v>直管公房、租私房</v>
          </cell>
          <cell r="Z407" t="str">
            <v>否</v>
          </cell>
          <cell r="AA407" t="str">
            <v>否</v>
          </cell>
          <cell r="AB407">
            <v>38.22</v>
          </cell>
          <cell r="AC407">
            <v>12.74</v>
          </cell>
        </row>
        <row r="408">
          <cell r="C408" t="str">
            <v>201820441</v>
          </cell>
          <cell r="D408">
            <v>202417</v>
          </cell>
          <cell r="E408" t="str">
            <v>彭丽宣</v>
          </cell>
          <cell r="F408" t="str">
            <v>440503196206180023</v>
          </cell>
          <cell r="G408">
            <v>15913998001</v>
          </cell>
          <cell r="H408" t="str">
            <v>无证</v>
          </cell>
          <cell r="L408">
            <v>1</v>
          </cell>
          <cell r="M408" t="str">
            <v>3113.77</v>
          </cell>
          <cell r="V408" t="str">
            <v>跃进路1号2幢610房</v>
          </cell>
          <cell r="W408" t="str">
            <v>陵海一巷6号603房</v>
          </cell>
          <cell r="X408" t="str">
            <v>陵海一巷6号603房</v>
          </cell>
          <cell r="Y408" t="str">
            <v>租私房</v>
          </cell>
          <cell r="AA408" t="str">
            <v>否</v>
          </cell>
          <cell r="AB408">
            <v>0</v>
          </cell>
          <cell r="AC408">
            <v>0</v>
          </cell>
        </row>
        <row r="409">
          <cell r="C409" t="str">
            <v>201820539</v>
          </cell>
          <cell r="D409">
            <v>202417</v>
          </cell>
          <cell r="E409" t="str">
            <v>刘汉涛</v>
          </cell>
          <cell r="F409" t="str">
            <v>440505196408011431</v>
          </cell>
          <cell r="G409" t="str">
            <v>13322737782</v>
          </cell>
          <cell r="H409" t="str">
            <v>低保证</v>
          </cell>
          <cell r="I409" t="str">
            <v>刘晓峰</v>
          </cell>
          <cell r="J409" t="str">
            <v>儿子</v>
          </cell>
          <cell r="K409" t="str">
            <v>2017/5/2</v>
          </cell>
          <cell r="L409" t="str">
            <v>4</v>
          </cell>
          <cell r="M409" t="str">
            <v>1000</v>
          </cell>
          <cell r="Q409" t="str">
            <v>1</v>
          </cell>
          <cell r="R409" t="str">
            <v>刘晓峰</v>
          </cell>
          <cell r="S409" t="str">
            <v>肢体智力二级</v>
          </cell>
          <cell r="V409" t="str">
            <v>榕园2幢205房</v>
          </cell>
          <cell r="W409" t="str">
            <v>广州街10号201</v>
          </cell>
          <cell r="X409" t="str">
            <v>广州街10号201</v>
          </cell>
          <cell r="Y409" t="str">
            <v>租私房</v>
          </cell>
          <cell r="Z409" t="str">
            <v>否</v>
          </cell>
          <cell r="AA409" t="str">
            <v>否</v>
          </cell>
          <cell r="AB409" t="str">
            <v>0</v>
          </cell>
          <cell r="AC409" t="str">
            <v>0</v>
          </cell>
        </row>
        <row r="410">
          <cell r="C410" t="str">
            <v>202120454</v>
          </cell>
          <cell r="D410">
            <v>202417</v>
          </cell>
          <cell r="E410" t="str">
            <v>杨星</v>
          </cell>
          <cell r="F410" t="str">
            <v>440509199308281222</v>
          </cell>
          <cell r="G410">
            <v>13532166951</v>
          </cell>
          <cell r="H410" t="str">
            <v>低保证</v>
          </cell>
          <cell r="I410" t="str">
            <v>杨星</v>
          </cell>
          <cell r="J410" t="str">
            <v>本人</v>
          </cell>
          <cell r="K410" t="str">
            <v>2021.5.6</v>
          </cell>
          <cell r="L410">
            <v>1</v>
          </cell>
          <cell r="M410">
            <v>0</v>
          </cell>
          <cell r="Q410">
            <v>1</v>
          </cell>
          <cell r="R410" t="str">
            <v>杨星</v>
          </cell>
          <cell r="S410" t="str">
            <v>精神二级</v>
          </cell>
          <cell r="T410" t="str">
            <v>监护人杨伟文</v>
          </cell>
          <cell r="V410" t="str">
            <v>同济三直路2号</v>
          </cell>
          <cell r="W410" t="str">
            <v>大学路安居工程3区203</v>
          </cell>
          <cell r="X410" t="str">
            <v>光华路2号3座101房</v>
          </cell>
          <cell r="Y410" t="str">
            <v>租私房</v>
          </cell>
          <cell r="Z410" t="str">
            <v>否</v>
          </cell>
          <cell r="AA410" t="str">
            <v>否</v>
          </cell>
          <cell r="AB410">
            <v>0</v>
          </cell>
          <cell r="AC410">
            <v>0</v>
          </cell>
        </row>
        <row r="411">
          <cell r="C411" t="str">
            <v>201820401</v>
          </cell>
          <cell r="D411" t="e">
            <v>#N/A</v>
          </cell>
          <cell r="E411" t="str">
            <v>张静玲</v>
          </cell>
          <cell r="F411" t="str">
            <v>440503197001221244</v>
          </cell>
          <cell r="G411" t="str">
            <v>15815306366</v>
          </cell>
          <cell r="H411" t="str">
            <v>无证</v>
          </cell>
          <cell r="L411" t="str">
            <v>4</v>
          </cell>
          <cell r="V411" t="str">
            <v>海平路77号</v>
          </cell>
          <cell r="W411" t="str">
            <v>商平路15号504</v>
          </cell>
          <cell r="X411" t="str">
            <v>商平路15号504</v>
          </cell>
          <cell r="Y411" t="str">
            <v>租私房</v>
          </cell>
          <cell r="Z411" t="str">
            <v>否</v>
          </cell>
          <cell r="AA411" t="str">
            <v>否</v>
          </cell>
          <cell r="AB411">
            <v>0</v>
          </cell>
          <cell r="AC411">
            <v>0</v>
          </cell>
        </row>
        <row r="412">
          <cell r="C412" t="str">
            <v>201820379</v>
          </cell>
          <cell r="D412">
            <v>202417</v>
          </cell>
          <cell r="E412" t="str">
            <v>周健玲</v>
          </cell>
          <cell r="F412" t="str">
            <v>440503194912140847</v>
          </cell>
          <cell r="G412" t="str">
            <v>18307549802</v>
          </cell>
          <cell r="H412" t="str">
            <v>无证</v>
          </cell>
          <cell r="L412" t="str">
            <v>1</v>
          </cell>
          <cell r="M412" t="str">
            <v>3193.16</v>
          </cell>
          <cell r="V412" t="str">
            <v>永兴六横12号楼下</v>
          </cell>
          <cell r="W412" t="str">
            <v>跃进里11栋302</v>
          </cell>
          <cell r="X412" t="str">
            <v>跃进里11栋302</v>
          </cell>
          <cell r="Y412" t="str">
            <v>租私房</v>
          </cell>
          <cell r="Z412" t="str">
            <v>否</v>
          </cell>
          <cell r="AA412" t="str">
            <v>否</v>
          </cell>
          <cell r="AB412">
            <v>0</v>
          </cell>
          <cell r="AC412">
            <v>0</v>
          </cell>
        </row>
        <row r="413">
          <cell r="C413" t="str">
            <v>201820219</v>
          </cell>
          <cell r="D413">
            <v>202417</v>
          </cell>
          <cell r="E413" t="str">
            <v>郑淼榕</v>
          </cell>
          <cell r="F413" t="str">
            <v>440508197801132321</v>
          </cell>
          <cell r="G413">
            <v>13750446616</v>
          </cell>
          <cell r="H413" t="str">
            <v>无证</v>
          </cell>
          <cell r="L413">
            <v>4</v>
          </cell>
          <cell r="M413" t="str">
            <v>600</v>
          </cell>
          <cell r="Q413">
            <v>1</v>
          </cell>
          <cell r="R413" t="str">
            <v>郑淼榕</v>
          </cell>
          <cell r="S413" t="str">
            <v>肢体二级</v>
          </cell>
          <cell r="T413">
            <v>0</v>
          </cell>
          <cell r="U413">
            <v>0</v>
          </cell>
          <cell r="V413" t="str">
            <v>石榴园16幢803房</v>
          </cell>
          <cell r="W413" t="str">
            <v>石榴园16幢802房</v>
          </cell>
          <cell r="X413" t="str">
            <v>石榴园16幢803房</v>
          </cell>
          <cell r="Y413" t="str">
            <v>租私房</v>
          </cell>
          <cell r="Z413" t="str">
            <v>否</v>
          </cell>
          <cell r="AA413" t="str">
            <v>否</v>
          </cell>
          <cell r="AB413">
            <v>0</v>
          </cell>
          <cell r="AC413">
            <v>0</v>
          </cell>
        </row>
        <row r="414">
          <cell r="C414" t="str">
            <v>201820208</v>
          </cell>
          <cell r="D414">
            <v>202417</v>
          </cell>
          <cell r="E414" t="str">
            <v>吴雪梅</v>
          </cell>
          <cell r="F414" t="str">
            <v>440503196202070425</v>
          </cell>
          <cell r="G414" t="str">
            <v>15815279683</v>
          </cell>
          <cell r="H414" t="str">
            <v>无证</v>
          </cell>
          <cell r="L414" t="str">
            <v>1</v>
          </cell>
          <cell r="M414" t="str">
            <v>2496.8</v>
          </cell>
          <cell r="V414" t="str">
            <v>吉祥里4号二楼</v>
          </cell>
          <cell r="W414" t="str">
            <v>新陇一巷1幢201房</v>
          </cell>
          <cell r="X414" t="str">
            <v>新陇一巷1幢201房</v>
          </cell>
          <cell r="Y414" t="str">
            <v>租私房</v>
          </cell>
          <cell r="Z414" t="str">
            <v>否</v>
          </cell>
          <cell r="AA414" t="str">
            <v>否</v>
          </cell>
          <cell r="AB414">
            <v>0</v>
          </cell>
          <cell r="AC414">
            <v>0</v>
          </cell>
        </row>
        <row r="415">
          <cell r="C415" t="str">
            <v>201820360</v>
          </cell>
          <cell r="D415" t="e">
            <v>#N/A</v>
          </cell>
          <cell r="E415" t="str">
            <v>许伟娜</v>
          </cell>
          <cell r="F415" t="str">
            <v>440508198607022924</v>
          </cell>
          <cell r="G415" t="str">
            <v>15917902152
13509885648</v>
          </cell>
          <cell r="H415" t="str">
            <v>无证</v>
          </cell>
          <cell r="L415" t="str">
            <v>2</v>
          </cell>
          <cell r="M415">
            <v>1000</v>
          </cell>
          <cell r="V415" t="str">
            <v>汕头市爱群二巷6号东梯401房</v>
          </cell>
          <cell r="W415" t="str">
            <v>陵海四巷14号203房</v>
          </cell>
          <cell r="X415" t="str">
            <v>陵海四巷14号203房</v>
          </cell>
          <cell r="Y415" t="str">
            <v>租私房</v>
          </cell>
          <cell r="Z415" t="str">
            <v>否</v>
          </cell>
          <cell r="AA415" t="str">
            <v>否</v>
          </cell>
          <cell r="AB415" t="str">
            <v>0</v>
          </cell>
          <cell r="AC415" t="str">
            <v>0</v>
          </cell>
        </row>
        <row r="416">
          <cell r="C416" t="str">
            <v>201820547</v>
          </cell>
          <cell r="D416">
            <v>202417</v>
          </cell>
          <cell r="E416" t="str">
            <v>王学文</v>
          </cell>
          <cell r="F416" t="str">
            <v>44050519540919073X</v>
          </cell>
          <cell r="G416">
            <v>13536867653</v>
          </cell>
          <cell r="H416" t="str">
            <v>无证</v>
          </cell>
          <cell r="L416">
            <v>4</v>
          </cell>
          <cell r="V416" t="str">
            <v>长厦村西一直6号302房</v>
          </cell>
          <cell r="W416" t="str">
            <v>新兴路18号705房</v>
          </cell>
          <cell r="X416" t="str">
            <v>新兴路18号705房</v>
          </cell>
          <cell r="Y416" t="str">
            <v>租私房</v>
          </cell>
          <cell r="Z416" t="str">
            <v>否</v>
          </cell>
          <cell r="AA416" t="str">
            <v>否</v>
          </cell>
          <cell r="AB416">
            <v>0</v>
          </cell>
          <cell r="AC416">
            <v>0</v>
          </cell>
        </row>
        <row r="417">
          <cell r="C417" t="str">
            <v>201820629</v>
          </cell>
          <cell r="D417" t="e">
            <v>#N/A</v>
          </cell>
          <cell r="E417" t="str">
            <v>郑佳妮</v>
          </cell>
          <cell r="F417" t="str">
            <v>440509198408061222</v>
          </cell>
          <cell r="G417">
            <v>13068919639</v>
          </cell>
          <cell r="H417" t="str">
            <v>无证</v>
          </cell>
          <cell r="L417">
            <v>4</v>
          </cell>
          <cell r="M417">
            <v>860</v>
          </cell>
          <cell r="V417" t="str">
            <v>汕头市德志巷2号303房</v>
          </cell>
          <cell r="W417" t="str">
            <v>韩堤路17号704房</v>
          </cell>
          <cell r="X417" t="str">
            <v>韩堤路17号704房</v>
          </cell>
          <cell r="Y417" t="str">
            <v>租私房</v>
          </cell>
          <cell r="Z417" t="str">
            <v>否</v>
          </cell>
          <cell r="AA417" t="str">
            <v>否</v>
          </cell>
          <cell r="AB417">
            <v>0</v>
          </cell>
          <cell r="AC417">
            <v>0</v>
          </cell>
        </row>
        <row r="418">
          <cell r="C418" t="str">
            <v>201820452</v>
          </cell>
          <cell r="D418" t="e">
            <v>#N/A</v>
          </cell>
          <cell r="E418" t="str">
            <v>陈永臻</v>
          </cell>
          <cell r="F418" t="str">
            <v>440502196705110410</v>
          </cell>
          <cell r="G418" t="str">
            <v>18924757748</v>
          </cell>
          <cell r="H418" t="str">
            <v>无证</v>
          </cell>
          <cell r="L418" t="str">
            <v>2</v>
          </cell>
          <cell r="M418">
            <v>1539.85</v>
          </cell>
          <cell r="V418" t="str">
            <v>汕头市旧公园右巷23号</v>
          </cell>
          <cell r="W418" t="str">
            <v>汕头市旧公园右巷23号</v>
          </cell>
          <cell r="X418" t="str">
            <v>汕头市旧公园右巷23号</v>
          </cell>
          <cell r="Y418" t="str">
            <v>租私房</v>
          </cell>
          <cell r="Z418" t="str">
            <v>否</v>
          </cell>
          <cell r="AA418" t="str">
            <v>否</v>
          </cell>
          <cell r="AB418" t="str">
            <v>0</v>
          </cell>
          <cell r="AC418" t="str">
            <v>0</v>
          </cell>
        </row>
        <row r="419">
          <cell r="C419" t="str">
            <v>202120357</v>
          </cell>
          <cell r="D419">
            <v>202417</v>
          </cell>
          <cell r="E419" t="str">
            <v>庄育新</v>
          </cell>
          <cell r="F419" t="str">
            <v>440509196310292015</v>
          </cell>
          <cell r="G419">
            <v>13822218864</v>
          </cell>
          <cell r="H419" t="str">
            <v>无证</v>
          </cell>
          <cell r="L419">
            <v>1</v>
          </cell>
          <cell r="M419">
            <v>0</v>
          </cell>
          <cell r="V419" t="str">
            <v>红亭花园11座124房</v>
          </cell>
          <cell r="W419" t="str">
            <v>大华路华坞村14巷1号3座501房</v>
          </cell>
          <cell r="X419" t="str">
            <v>大华路华坞村14巷1号3座501房</v>
          </cell>
          <cell r="Y419" t="str">
            <v>租私房</v>
          </cell>
          <cell r="Z419" t="str">
            <v>否</v>
          </cell>
          <cell r="AA419" t="str">
            <v>否</v>
          </cell>
          <cell r="AB419">
            <v>0</v>
          </cell>
          <cell r="AC419">
            <v>0</v>
          </cell>
        </row>
        <row r="420">
          <cell r="C420" t="str">
            <v>201820027</v>
          </cell>
          <cell r="D420">
            <v>202417</v>
          </cell>
          <cell r="E420" t="str">
            <v>陈应菜</v>
          </cell>
          <cell r="F420" t="str">
            <v>440582197805254848</v>
          </cell>
          <cell r="G420" t="str">
            <v>15815074193</v>
          </cell>
          <cell r="H420" t="str">
            <v>无证</v>
          </cell>
          <cell r="L420" t="str">
            <v>2</v>
          </cell>
          <cell r="M420">
            <v>2860</v>
          </cell>
          <cell r="V420" t="str">
            <v>汕头市平原新村五巷2号</v>
          </cell>
          <cell r="W420" t="str">
            <v>汕头市平原村西一巷6号2楼</v>
          </cell>
          <cell r="X420" t="str">
            <v>汕头市平原村西一巷6号2楼</v>
          </cell>
          <cell r="Y420" t="str">
            <v>租私房/自有房产</v>
          </cell>
          <cell r="Z420" t="str">
            <v>否</v>
          </cell>
          <cell r="AA420" t="str">
            <v>否</v>
          </cell>
          <cell r="AB420">
            <v>26.2</v>
          </cell>
          <cell r="AC420">
            <v>13.1</v>
          </cell>
        </row>
        <row r="421">
          <cell r="C421" t="str">
            <v>201820471</v>
          </cell>
          <cell r="D421">
            <v>202417</v>
          </cell>
          <cell r="E421" t="str">
            <v>刘如法</v>
          </cell>
          <cell r="F421" t="str">
            <v>440502196302070813</v>
          </cell>
          <cell r="G421" t="str">
            <v>15916619819</v>
          </cell>
          <cell r="H421" t="str">
            <v>低保证</v>
          </cell>
          <cell r="I421" t="str">
            <v>刘如法</v>
          </cell>
          <cell r="J421" t="str">
            <v>本人</v>
          </cell>
          <cell r="K421">
            <v>45446</v>
          </cell>
          <cell r="L421">
            <v>2</v>
          </cell>
          <cell r="M421">
            <v>860</v>
          </cell>
          <cell r="V421" t="str">
            <v>南兴巷37号</v>
          </cell>
          <cell r="W421" t="str">
            <v>福祥新村18幢301</v>
          </cell>
          <cell r="X421" t="str">
            <v>福祥新村18幢301</v>
          </cell>
          <cell r="Y421" t="str">
            <v>租私房</v>
          </cell>
          <cell r="Z421" t="str">
            <v>否</v>
          </cell>
          <cell r="AA421" t="str">
            <v>否</v>
          </cell>
          <cell r="AB421">
            <v>0</v>
          </cell>
          <cell r="AC421">
            <v>0</v>
          </cell>
        </row>
        <row r="422">
          <cell r="C422" t="str">
            <v>202120363</v>
          </cell>
          <cell r="D422">
            <v>202417</v>
          </cell>
          <cell r="E422" t="str">
            <v>汤端锐</v>
          </cell>
          <cell r="F422" t="str">
            <v>440502197111010812</v>
          </cell>
          <cell r="G422" t="str">
            <v>13425314366</v>
          </cell>
          <cell r="H422" t="str">
            <v>无证</v>
          </cell>
          <cell r="L422">
            <v>2</v>
          </cell>
          <cell r="M422">
            <v>1500</v>
          </cell>
          <cell r="V422" t="str">
            <v>焕新前巷44号</v>
          </cell>
          <cell r="W422" t="str">
            <v>大窖内皮格片6巷65号201房</v>
          </cell>
          <cell r="X422" t="str">
            <v>大窖内皮格片6巷65号201房</v>
          </cell>
          <cell r="Y422" t="str">
            <v>租私房</v>
          </cell>
          <cell r="Z422" t="str">
            <v>否</v>
          </cell>
          <cell r="AA422" t="str">
            <v>否</v>
          </cell>
          <cell r="AB422">
            <v>0</v>
          </cell>
          <cell r="AC422">
            <v>0</v>
          </cell>
        </row>
        <row r="423">
          <cell r="C423" t="str">
            <v>202120490</v>
          </cell>
          <cell r="D423">
            <v>202417</v>
          </cell>
          <cell r="E423" t="str">
            <v>林丽娴</v>
          </cell>
          <cell r="F423" t="str">
            <v>44050819800127334X</v>
          </cell>
          <cell r="G423" t="str">
            <v>13670326670</v>
          </cell>
          <cell r="H423" t="str">
            <v>无证</v>
          </cell>
          <cell r="L423">
            <v>1</v>
          </cell>
          <cell r="M423">
            <v>2200</v>
          </cell>
          <cell r="V423" t="str">
            <v>华坞村十三巷9号之三</v>
          </cell>
          <cell r="W423" t="str">
            <v>金平区厦岭路38号2座303房</v>
          </cell>
          <cell r="X423" t="str">
            <v>金平区厦岭路38号2座303房</v>
          </cell>
          <cell r="Y423" t="str">
            <v>租私房</v>
          </cell>
          <cell r="Z423" t="str">
            <v>否</v>
          </cell>
          <cell r="AA423" t="str">
            <v>否</v>
          </cell>
          <cell r="AB423">
            <v>0</v>
          </cell>
          <cell r="AC423">
            <v>0</v>
          </cell>
        </row>
        <row r="424">
          <cell r="C424" t="str">
            <v>201820326</v>
          </cell>
          <cell r="D424" t="e">
            <v>#N/A</v>
          </cell>
          <cell r="E424" t="str">
            <v>陈逸莉</v>
          </cell>
          <cell r="F424" t="str">
            <v>440520197306157120</v>
          </cell>
          <cell r="G424" t="str">
            <v>13790888274
15875405846</v>
          </cell>
          <cell r="H424" t="str">
            <v>无证</v>
          </cell>
          <cell r="L424">
            <v>4</v>
          </cell>
          <cell r="M424">
            <v>2006.5</v>
          </cell>
          <cell r="V424" t="str">
            <v>广州街36号201房</v>
          </cell>
          <cell r="W424" t="str">
            <v>集成里5号</v>
          </cell>
          <cell r="X424" t="str">
            <v>集成里5号</v>
          </cell>
          <cell r="Y424" t="str">
            <v>租私房</v>
          </cell>
          <cell r="Z424" t="str">
            <v>否</v>
          </cell>
          <cell r="AA424" t="str">
            <v>否</v>
          </cell>
          <cell r="AB424">
            <v>0</v>
          </cell>
          <cell r="AC424">
            <v>0</v>
          </cell>
        </row>
        <row r="425">
          <cell r="C425" t="str">
            <v>201720229</v>
          </cell>
          <cell r="D425">
            <v>202417</v>
          </cell>
          <cell r="E425" t="str">
            <v>陈玉财</v>
          </cell>
          <cell r="F425" t="str">
            <v>440502196306081210</v>
          </cell>
          <cell r="G425">
            <v>13553364936</v>
          </cell>
          <cell r="H425" t="str">
            <v>低保证</v>
          </cell>
          <cell r="I425" t="str">
            <v>陈玉财</v>
          </cell>
          <cell r="J425" t="str">
            <v>本人</v>
          </cell>
          <cell r="K425" t="str">
            <v>2014.3.21</v>
          </cell>
          <cell r="L425">
            <v>1</v>
          </cell>
          <cell r="M425">
            <v>0</v>
          </cell>
          <cell r="V425" t="str">
            <v>光华平建五巷三号</v>
          </cell>
          <cell r="W425" t="str">
            <v>大华福长二路九号607房</v>
          </cell>
          <cell r="X425" t="str">
            <v>大华福长二路九号607房</v>
          </cell>
          <cell r="Y425" t="str">
            <v>租私房</v>
          </cell>
          <cell r="Z425" t="str">
            <v>否</v>
          </cell>
          <cell r="AA425" t="str">
            <v>否</v>
          </cell>
          <cell r="AB425">
            <v>0</v>
          </cell>
          <cell r="AC425">
            <v>0</v>
          </cell>
        </row>
        <row r="426">
          <cell r="C426" t="str">
            <v>202120169</v>
          </cell>
          <cell r="D426">
            <v>202417</v>
          </cell>
          <cell r="E426" t="str">
            <v>曹学峰</v>
          </cell>
          <cell r="F426" t="str">
            <v>230182197701050698</v>
          </cell>
          <cell r="G426">
            <v>13076385399</v>
          </cell>
          <cell r="H426" t="str">
            <v>低保证</v>
          </cell>
          <cell r="I426" t="str">
            <v>曹学锋</v>
          </cell>
          <cell r="J426" t="str">
            <v>本人</v>
          </cell>
          <cell r="K426" t="str">
            <v>2016.10</v>
          </cell>
          <cell r="L426">
            <v>1</v>
          </cell>
          <cell r="M426">
            <v>0</v>
          </cell>
          <cell r="P426">
            <v>1</v>
          </cell>
          <cell r="Q426" t="str">
            <v>曹学锋</v>
          </cell>
          <cell r="R426" t="str">
            <v>肢体一级</v>
          </cell>
          <cell r="S426" t="str">
            <v>监护人周艳华</v>
          </cell>
          <cell r="V426" t="str">
            <v>井南路3号</v>
          </cell>
          <cell r="W426" t="str">
            <v>大学路211号2梯203房</v>
          </cell>
          <cell r="X426" t="str">
            <v>大学路211号2梯203房</v>
          </cell>
          <cell r="Y426" t="str">
            <v>租私房</v>
          </cell>
          <cell r="Z426" t="str">
            <v>否</v>
          </cell>
          <cell r="AA426" t="str">
            <v>否</v>
          </cell>
          <cell r="AB426">
            <v>0</v>
          </cell>
          <cell r="AC426">
            <v>0</v>
          </cell>
        </row>
        <row r="427">
          <cell r="C427" t="str">
            <v>201820597</v>
          </cell>
          <cell r="D427">
            <v>202417</v>
          </cell>
          <cell r="E427" t="str">
            <v>杨启成</v>
          </cell>
          <cell r="F427" t="str">
            <v>440503197509091233</v>
          </cell>
          <cell r="G427">
            <v>13422481332</v>
          </cell>
          <cell r="H427" t="str">
            <v>低保证</v>
          </cell>
          <cell r="I427" t="str">
            <v>杨启成</v>
          </cell>
          <cell r="J427" t="str">
            <v>本人</v>
          </cell>
          <cell r="K427">
            <v>43095</v>
          </cell>
          <cell r="L427">
            <v>4</v>
          </cell>
          <cell r="M427">
            <v>0</v>
          </cell>
          <cell r="S427">
            <v>1</v>
          </cell>
          <cell r="T427" t="str">
            <v>纪美妆</v>
          </cell>
          <cell r="U427" t="str">
            <v>精神分裂症</v>
          </cell>
          <cell r="V427" t="str">
            <v>芙蓉园16幢701房</v>
          </cell>
          <cell r="W427" t="str">
            <v>夏桂埔桂欣西路二巷八号</v>
          </cell>
          <cell r="X427" t="str">
            <v>夏桂埔桂欣西路二巷八号</v>
          </cell>
          <cell r="Y427" t="str">
            <v>自由住房、租私房</v>
          </cell>
          <cell r="Z427" t="str">
            <v>否</v>
          </cell>
          <cell r="AA427" t="str">
            <v>否</v>
          </cell>
          <cell r="AB427">
            <v>40.79</v>
          </cell>
          <cell r="AC427">
            <v>10.1975</v>
          </cell>
        </row>
        <row r="428">
          <cell r="C428" t="str">
            <v>201720028</v>
          </cell>
          <cell r="D428">
            <v>202417</v>
          </cell>
          <cell r="E428" t="str">
            <v>倪华</v>
          </cell>
          <cell r="F428" t="str">
            <v>440502196009011216</v>
          </cell>
          <cell r="G428" t="str">
            <v>13376797415</v>
          </cell>
          <cell r="H428" t="str">
            <v>无证</v>
          </cell>
          <cell r="L428" t="str">
            <v>4</v>
          </cell>
          <cell r="M428">
            <v>2577.2399999999998</v>
          </cell>
          <cell r="V428" t="str">
            <v>联兴里直巷12号1梯303房</v>
          </cell>
          <cell r="W428" t="str">
            <v>新兴路27号5幢106号房</v>
          </cell>
          <cell r="X428" t="str">
            <v>联兴里直巷12号1梯303房</v>
          </cell>
          <cell r="Y428" t="str">
            <v>租私房</v>
          </cell>
          <cell r="Z428" t="str">
            <v>否</v>
          </cell>
          <cell r="AA428" t="str">
            <v>否</v>
          </cell>
          <cell r="AB428">
            <v>0</v>
          </cell>
          <cell r="AC428">
            <v>0</v>
          </cell>
        </row>
        <row r="429">
          <cell r="C429" t="str">
            <v>202120481</v>
          </cell>
          <cell r="D429">
            <v>202417</v>
          </cell>
          <cell r="E429" t="str">
            <v>方少坤</v>
          </cell>
          <cell r="F429" t="str">
            <v>440504195112052030</v>
          </cell>
          <cell r="G429">
            <v>15915562889</v>
          </cell>
          <cell r="H429" t="str">
            <v>低保证</v>
          </cell>
          <cell r="I429" t="str">
            <v>方少坤</v>
          </cell>
          <cell r="J429" t="str">
            <v>本人</v>
          </cell>
          <cell r="L429">
            <v>1</v>
          </cell>
          <cell r="M429">
            <v>0</v>
          </cell>
          <cell r="V429" t="str">
            <v>新湖大北围大巷29号</v>
          </cell>
          <cell r="W429" t="str">
            <v>东门大路西一巷22号2座3楼</v>
          </cell>
          <cell r="X429" t="str">
            <v>东门大路西一巷22号2座3楼</v>
          </cell>
          <cell r="Y429" t="str">
            <v>租私房</v>
          </cell>
          <cell r="Z429" t="str">
            <v>否</v>
          </cell>
          <cell r="AA429" t="str">
            <v>否</v>
          </cell>
          <cell r="AB429">
            <v>0</v>
          </cell>
          <cell r="AC429">
            <v>0</v>
          </cell>
        </row>
        <row r="430">
          <cell r="C430" t="str">
            <v>202120493</v>
          </cell>
          <cell r="D430" t="e">
            <v>#N/A</v>
          </cell>
          <cell r="E430" t="str">
            <v>黄晓琳</v>
          </cell>
          <cell r="F430" t="str">
            <v>440508198410130729</v>
          </cell>
          <cell r="G430" t="str">
            <v>13422476323</v>
          </cell>
          <cell r="H430" t="str">
            <v>无证</v>
          </cell>
          <cell r="L430">
            <v>4</v>
          </cell>
          <cell r="M430">
            <v>1223.75</v>
          </cell>
          <cell r="V430" t="str">
            <v>华侨新村18座东603房</v>
          </cell>
          <cell r="W430" t="str">
            <v>华侨新村18座东603房</v>
          </cell>
          <cell r="X430" t="str">
            <v>华侨新村18座东603房</v>
          </cell>
          <cell r="Y430" t="str">
            <v>租私房</v>
          </cell>
          <cell r="Z430" t="str">
            <v>否</v>
          </cell>
          <cell r="AA430" t="str">
            <v>否</v>
          </cell>
          <cell r="AB430">
            <v>0</v>
          </cell>
          <cell r="AC430">
            <v>0</v>
          </cell>
        </row>
        <row r="431">
          <cell r="C431" t="str">
            <v>202120534</v>
          </cell>
          <cell r="D431">
            <v>202417</v>
          </cell>
          <cell r="E431" t="str">
            <v>蔡勇和</v>
          </cell>
          <cell r="F431" t="str">
            <v>440502196302220818</v>
          </cell>
          <cell r="G431" t="str">
            <v>13068978570</v>
          </cell>
          <cell r="H431" t="str">
            <v>无证</v>
          </cell>
          <cell r="L431">
            <v>1</v>
          </cell>
          <cell r="M431" t="str">
            <v>1645.89</v>
          </cell>
          <cell r="V431" t="str">
            <v>同成巷8号</v>
          </cell>
          <cell r="W431" t="str">
            <v>跃进路10号507房</v>
          </cell>
          <cell r="X431" t="str">
            <v>跃进路10号507房</v>
          </cell>
          <cell r="Y431" t="str">
            <v>租私房</v>
          </cell>
          <cell r="Z431" t="str">
            <v>否</v>
          </cell>
          <cell r="AA431" t="str">
            <v>否</v>
          </cell>
          <cell r="AB431">
            <v>0</v>
          </cell>
          <cell r="AC431">
            <v>0</v>
          </cell>
        </row>
        <row r="432">
          <cell r="C432" t="str">
            <v>202120402</v>
          </cell>
          <cell r="D432" t="e">
            <v>#N/A</v>
          </cell>
          <cell r="E432" t="str">
            <v>黄金丽</v>
          </cell>
          <cell r="F432" t="str">
            <v>44050219670608084X</v>
          </cell>
          <cell r="G432">
            <v>15889212006</v>
          </cell>
          <cell r="L432">
            <v>1</v>
          </cell>
          <cell r="M432">
            <v>1738.87</v>
          </cell>
          <cell r="V432" t="str">
            <v>北海旁直路37号</v>
          </cell>
          <cell r="W432" t="str">
            <v>春梅里50号404房</v>
          </cell>
          <cell r="X432" t="str">
            <v>春梅里50号404房</v>
          </cell>
          <cell r="Y432" t="str">
            <v>租私房</v>
          </cell>
        </row>
        <row r="433">
          <cell r="C433" t="str">
            <v>202120421</v>
          </cell>
          <cell r="D433" t="e">
            <v>#N/A</v>
          </cell>
          <cell r="E433" t="str">
            <v>洪素吟</v>
          </cell>
          <cell r="F433" t="str">
            <v>440503192302100427</v>
          </cell>
          <cell r="G433" t="str">
            <v>17376650140
88284829</v>
          </cell>
          <cell r="H433" t="str">
            <v>低保证</v>
          </cell>
          <cell r="I433" t="str">
            <v>洪素吟</v>
          </cell>
          <cell r="J433" t="str">
            <v>本人</v>
          </cell>
          <cell r="K433">
            <v>44935</v>
          </cell>
          <cell r="L433">
            <v>1</v>
          </cell>
          <cell r="M433">
            <v>0</v>
          </cell>
          <cell r="V433" t="str">
            <v>阜安街38号楼下</v>
          </cell>
          <cell r="W433" t="str">
            <v>万安花园12幢15房</v>
          </cell>
          <cell r="X433" t="str">
            <v>万安花园12幢15房</v>
          </cell>
          <cell r="Y433" t="str">
            <v>租私房</v>
          </cell>
        </row>
        <row r="434">
          <cell r="C434" t="str">
            <v>202120479</v>
          </cell>
          <cell r="D434" t="e">
            <v>#N/A</v>
          </cell>
          <cell r="E434" t="str">
            <v>杜林平</v>
          </cell>
          <cell r="F434" t="str">
            <v>440502196208241217</v>
          </cell>
          <cell r="G434" t="str">
            <v>18929634564/
88245480</v>
          </cell>
          <cell r="H434" t="str">
            <v>低保证</v>
          </cell>
          <cell r="I434" t="str">
            <v>杜林平</v>
          </cell>
          <cell r="J434" t="str">
            <v>本人</v>
          </cell>
          <cell r="K434" t="str">
            <v>2021/10/12</v>
          </cell>
          <cell r="L434">
            <v>2</v>
          </cell>
          <cell r="M434" t="str">
            <v>2413.64</v>
          </cell>
          <cell r="S434" t="str">
            <v>1</v>
          </cell>
          <cell r="T434" t="str">
            <v>杜林平</v>
          </cell>
          <cell r="U434" t="str">
            <v>慢性肾功能不全/高血压</v>
          </cell>
          <cell r="V434" t="str">
            <v>汕头市平建一巷8号</v>
          </cell>
          <cell r="W434" t="str">
            <v>金砂乡西门直巷5号203房</v>
          </cell>
          <cell r="X434" t="str">
            <v>金砂乡西门直巷5号203房</v>
          </cell>
          <cell r="Y434" t="str">
            <v>租私房</v>
          </cell>
        </row>
        <row r="435">
          <cell r="C435" t="str">
            <v>202120398</v>
          </cell>
          <cell r="D435" t="e">
            <v>#N/A</v>
          </cell>
          <cell r="E435" t="str">
            <v>郑锦珍</v>
          </cell>
          <cell r="F435" t="str">
            <v>440502196303220422</v>
          </cell>
          <cell r="G435" t="str">
            <v>13926778709</v>
          </cell>
          <cell r="L435">
            <v>3</v>
          </cell>
          <cell r="M435" t="str">
            <v>987.95</v>
          </cell>
          <cell r="V435" t="str">
            <v>长仁里1号</v>
          </cell>
          <cell r="W435" t="str">
            <v>广兴街西1巷4号8楼01房</v>
          </cell>
          <cell r="X435" t="str">
            <v>广兴街西1巷4号8楼01房</v>
          </cell>
          <cell r="Y435" t="str">
            <v>租私房</v>
          </cell>
        </row>
        <row r="436">
          <cell r="C436" t="str">
            <v>201820567</v>
          </cell>
          <cell r="D436" t="e">
            <v>#N/A</v>
          </cell>
          <cell r="E436" t="str">
            <v>李映芳</v>
          </cell>
          <cell r="F436" t="str">
            <v>440502196307141246</v>
          </cell>
          <cell r="G436">
            <v>15916629781</v>
          </cell>
          <cell r="L436">
            <v>2</v>
          </cell>
          <cell r="M436">
            <v>1964.26</v>
          </cell>
          <cell r="V436" t="str">
            <v>南墩庵前路二直巷11号601房</v>
          </cell>
          <cell r="W436" t="str">
            <v>金砂东门大路西座5巷43号501房</v>
          </cell>
          <cell r="X436" t="str">
            <v>金砂东门大路西座5巷43号501房</v>
          </cell>
          <cell r="Y436" t="str">
            <v>租私房</v>
          </cell>
        </row>
        <row r="437">
          <cell r="C437" t="str">
            <v>202120526</v>
          </cell>
          <cell r="D437" t="e">
            <v>#N/A</v>
          </cell>
          <cell r="E437" t="str">
            <v>丁燕群</v>
          </cell>
          <cell r="F437" t="str">
            <v>440502197102080827</v>
          </cell>
          <cell r="G437" t="str">
            <v>13417178879/13322770209</v>
          </cell>
          <cell r="L437">
            <v>4</v>
          </cell>
          <cell r="M437">
            <v>860</v>
          </cell>
          <cell r="V437" t="str">
            <v>韩江旁10号206房</v>
          </cell>
          <cell r="W437" t="str">
            <v>跃进里4号201房</v>
          </cell>
          <cell r="X437" t="str">
            <v>跃进里4号201房</v>
          </cell>
          <cell r="Y437" t="str">
            <v>租私房</v>
          </cell>
        </row>
        <row r="438">
          <cell r="C438" t="str">
            <v>202120458</v>
          </cell>
          <cell r="D438" t="e">
            <v>#N/A</v>
          </cell>
          <cell r="E438" t="str">
            <v>陈镇亮</v>
          </cell>
          <cell r="F438" t="str">
            <v>440504196210010410</v>
          </cell>
          <cell r="G438">
            <v>13428321756</v>
          </cell>
          <cell r="H438" t="str">
            <v>特困证</v>
          </cell>
          <cell r="I438" t="str">
            <v>陈镇亮</v>
          </cell>
          <cell r="J438" t="str">
            <v>本人</v>
          </cell>
          <cell r="K438">
            <v>45396</v>
          </cell>
          <cell r="L438">
            <v>1</v>
          </cell>
          <cell r="M438">
            <v>0</v>
          </cell>
          <cell r="P438">
            <v>1</v>
          </cell>
          <cell r="Q438" t="str">
            <v>陈振亮</v>
          </cell>
          <cell r="R438" t="str">
            <v>肢体二级</v>
          </cell>
          <cell r="V438" t="str">
            <v>志成花园3幢4梯704房</v>
          </cell>
          <cell r="W438" t="str">
            <v>联韩花园15幢208房</v>
          </cell>
          <cell r="X438" t="str">
            <v>联韩花园15幢208房</v>
          </cell>
          <cell r="Y438" t="str">
            <v>租私房</v>
          </cell>
        </row>
        <row r="439">
          <cell r="C439" t="str">
            <v>202120401</v>
          </cell>
          <cell r="D439" t="e">
            <v>#N/A</v>
          </cell>
          <cell r="E439" t="str">
            <v>郑淑珠</v>
          </cell>
          <cell r="F439" t="str">
            <v>440506197107050729</v>
          </cell>
          <cell r="G439">
            <v>13286488987</v>
          </cell>
          <cell r="L439">
            <v>3</v>
          </cell>
          <cell r="M439" t="str">
            <v>2106.67</v>
          </cell>
          <cell r="V439" t="str">
            <v>金韩路二横1号402</v>
          </cell>
          <cell r="W439" t="str">
            <v>金韩路二横1号402</v>
          </cell>
          <cell r="X439" t="str">
            <v>金韩路二横1号402</v>
          </cell>
          <cell r="Y439" t="str">
            <v>租私房</v>
          </cell>
        </row>
        <row r="440">
          <cell r="C440" t="str">
            <v>202120466</v>
          </cell>
          <cell r="D440" t="e">
            <v>#N/A</v>
          </cell>
          <cell r="E440" t="str">
            <v>张虹</v>
          </cell>
          <cell r="F440" t="str">
            <v>440509197604283629</v>
          </cell>
          <cell r="G440" t="str">
            <v>13417152463</v>
          </cell>
          <cell r="L440">
            <v>5</v>
          </cell>
          <cell r="M440">
            <v>1314.67</v>
          </cell>
          <cell r="V440" t="str">
            <v>潮汕路26号4幢301</v>
          </cell>
          <cell r="W440" t="str">
            <v>潮汕路26号4幢301</v>
          </cell>
          <cell r="X440" t="str">
            <v>潮汕路26号4幢301</v>
          </cell>
          <cell r="Y440" t="str">
            <v>自有住房、租私房</v>
          </cell>
          <cell r="AB440">
            <v>56.24</v>
          </cell>
          <cell r="AC440">
            <v>11.25</v>
          </cell>
        </row>
        <row r="441">
          <cell r="C441" t="str">
            <v>202120411</v>
          </cell>
          <cell r="D441" t="e">
            <v>#N/A</v>
          </cell>
          <cell r="E441" t="str">
            <v>蔡美叶</v>
          </cell>
          <cell r="F441" t="str">
            <v>440503195606210063</v>
          </cell>
          <cell r="G441">
            <v>13417186318</v>
          </cell>
          <cell r="H441" t="str">
            <v>特困证</v>
          </cell>
          <cell r="I441" t="str">
            <v>蔡美叶</v>
          </cell>
          <cell r="J441" t="str">
            <v>本人</v>
          </cell>
          <cell r="K441" t="str">
            <v>2018.9.3</v>
          </cell>
          <cell r="L441">
            <v>1</v>
          </cell>
          <cell r="M441">
            <v>0</v>
          </cell>
          <cell r="P441">
            <v>1</v>
          </cell>
          <cell r="Q441" t="str">
            <v>蔡美叶</v>
          </cell>
          <cell r="R441" t="str">
            <v>视力一级</v>
          </cell>
          <cell r="V441" t="str">
            <v>下涂坪四巷42号</v>
          </cell>
          <cell r="W441" t="str">
            <v>海悦花园16、17幢03号房</v>
          </cell>
          <cell r="X441" t="str">
            <v>海悦花园16、17幢03号房</v>
          </cell>
          <cell r="Y441" t="str">
            <v>租私房</v>
          </cell>
        </row>
      </sheetData>
      <sheetData sheetId="3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5"/>
  <sheetViews>
    <sheetView tabSelected="1" topLeftCell="A76" zoomScale="80" zoomScaleNormal="80" workbookViewId="0">
      <selection activeCell="M13" sqref="M13:M15"/>
    </sheetView>
  </sheetViews>
  <sheetFormatPr defaultColWidth="9" defaultRowHeight="14.25" x14ac:dyDescent="0.15"/>
  <cols>
    <col min="1" max="1" width="12.625" style="2" customWidth="1"/>
    <col min="2" max="2" width="10.5" style="2" customWidth="1"/>
    <col min="3" max="3" width="9.625" style="2" customWidth="1"/>
    <col min="4" max="4" width="24.375" style="2" customWidth="1"/>
    <col min="5" max="5" width="11.375" style="7"/>
    <col min="6" max="8" width="9" style="10"/>
    <col min="9" max="9" width="11.375" style="10"/>
    <col min="10" max="10" width="9" style="10"/>
    <col min="11" max="11" width="12.75" style="10" bestFit="1" customWidth="1"/>
    <col min="12" max="12" width="8.875" style="10" customWidth="1"/>
    <col min="13" max="13" width="11.375" style="10"/>
    <col min="14" max="17" width="9" style="10"/>
    <col min="18" max="18" width="9" style="11"/>
    <col min="19" max="16384" width="9" style="5"/>
  </cols>
  <sheetData>
    <row r="1" spans="1:18" ht="41.25" customHeight="1" x14ac:dyDescent="0.15">
      <c r="A1" s="25" t="s">
        <v>241</v>
      </c>
      <c r="B1" s="25"/>
      <c r="C1" s="25"/>
      <c r="D1" s="25"/>
      <c r="E1" s="25"/>
      <c r="F1" s="25"/>
      <c r="G1" s="25"/>
      <c r="H1" s="25"/>
      <c r="I1" s="25"/>
      <c r="J1" s="25"/>
      <c r="K1" s="25"/>
      <c r="L1" s="25"/>
      <c r="M1" s="25"/>
      <c r="N1" s="25"/>
      <c r="O1" s="25"/>
      <c r="P1" s="25"/>
      <c r="Q1" s="25"/>
    </row>
    <row r="2" spans="1:18" ht="21" customHeight="1" x14ac:dyDescent="0.15">
      <c r="A2" s="26" t="s">
        <v>0</v>
      </c>
      <c r="B2" s="26"/>
      <c r="C2" s="26"/>
      <c r="D2" s="3"/>
      <c r="E2" s="6"/>
      <c r="F2" s="6"/>
      <c r="G2" s="6"/>
      <c r="H2" s="6"/>
      <c r="I2" s="6"/>
      <c r="J2" s="6"/>
      <c r="K2" s="6"/>
      <c r="L2" s="6"/>
      <c r="M2" s="6"/>
      <c r="N2" s="9"/>
      <c r="O2" s="27" t="s">
        <v>345</v>
      </c>
      <c r="P2" s="27"/>
      <c r="Q2" s="28"/>
    </row>
    <row r="3" spans="1:18" s="1" customFormat="1" ht="26.25" customHeight="1" x14ac:dyDescent="0.15">
      <c r="A3" s="30" t="s">
        <v>1</v>
      </c>
      <c r="B3" s="30" t="s">
        <v>2</v>
      </c>
      <c r="C3" s="30" t="s">
        <v>3</v>
      </c>
      <c r="D3" s="30" t="s">
        <v>4</v>
      </c>
      <c r="E3" s="22" t="s">
        <v>5</v>
      </c>
      <c r="F3" s="22" t="s">
        <v>6</v>
      </c>
      <c r="G3" s="22" t="s">
        <v>7</v>
      </c>
      <c r="H3" s="22" t="s">
        <v>8</v>
      </c>
      <c r="I3" s="22" t="s">
        <v>9</v>
      </c>
      <c r="J3" s="22" t="s">
        <v>10</v>
      </c>
      <c r="K3" s="23" t="s">
        <v>11</v>
      </c>
      <c r="L3" s="22" t="s">
        <v>12</v>
      </c>
      <c r="M3" s="22" t="s">
        <v>13</v>
      </c>
      <c r="N3" s="22" t="s">
        <v>14</v>
      </c>
      <c r="O3" s="22"/>
      <c r="P3" s="22"/>
      <c r="Q3" s="22"/>
      <c r="R3" s="12"/>
    </row>
    <row r="4" spans="1:18" s="1" customFormat="1" ht="44.25" customHeight="1" x14ac:dyDescent="0.15">
      <c r="A4" s="31"/>
      <c r="B4" s="31"/>
      <c r="C4" s="31"/>
      <c r="D4" s="31"/>
      <c r="E4" s="23"/>
      <c r="F4" s="23"/>
      <c r="G4" s="23"/>
      <c r="H4" s="23"/>
      <c r="I4" s="23"/>
      <c r="J4" s="23"/>
      <c r="K4" s="29"/>
      <c r="L4" s="23"/>
      <c r="M4" s="23"/>
      <c r="N4" s="8" t="s">
        <v>15</v>
      </c>
      <c r="O4" s="8" t="s">
        <v>16</v>
      </c>
      <c r="P4" s="8" t="s">
        <v>17</v>
      </c>
      <c r="Q4" s="8" t="s">
        <v>18</v>
      </c>
      <c r="R4" s="12"/>
    </row>
    <row r="5" spans="1:18" s="14" customFormat="1" ht="13.5" x14ac:dyDescent="0.15">
      <c r="A5" s="21" t="s">
        <v>60</v>
      </c>
      <c r="B5" s="19" t="s">
        <v>61</v>
      </c>
      <c r="C5" s="19" t="s">
        <v>21</v>
      </c>
      <c r="D5" s="19" t="s">
        <v>246</v>
      </c>
      <c r="E5" s="21">
        <f>VLOOKUP(A5,[1]家庭信息20241125!$C:$L,10,0)</f>
        <v>4</v>
      </c>
      <c r="F5" s="21" t="s">
        <v>24</v>
      </c>
      <c r="G5" s="21" t="s">
        <v>25</v>
      </c>
      <c r="H5" s="21" t="s">
        <v>41</v>
      </c>
      <c r="I5" s="21" t="str">
        <f>VLOOKUP(A5,[1]家庭信息20241125!$C:$Y,23,0)</f>
        <v>租私房</v>
      </c>
      <c r="J5" s="21" t="s">
        <v>32</v>
      </c>
      <c r="K5" s="21">
        <f>VLOOKUP(A5,[1]家庭信息20241125!$C:$AC,27,0)</f>
        <v>0</v>
      </c>
      <c r="L5" s="21">
        <f>VLOOKUP(A5,[1]家庭信息20241125!$C:$H,6,0)</f>
        <v>0</v>
      </c>
      <c r="M5" s="21" t="str">
        <f>VLOOKUP(A5,[1]家庭信息20241125!$C:$M,11,0)</f>
        <v>2205</v>
      </c>
      <c r="N5" s="21" t="s">
        <v>62</v>
      </c>
      <c r="O5" s="21" t="s">
        <v>32</v>
      </c>
      <c r="P5" s="21" t="s">
        <v>32</v>
      </c>
      <c r="Q5" s="21" t="s">
        <v>32</v>
      </c>
    </row>
    <row r="6" spans="1:18" s="14" customFormat="1" ht="13.5" x14ac:dyDescent="0.15">
      <c r="A6" s="21" t="s">
        <v>60</v>
      </c>
      <c r="B6" s="19" t="s">
        <v>63</v>
      </c>
      <c r="C6" s="19" t="s">
        <v>27</v>
      </c>
      <c r="D6" s="19" t="s">
        <v>247</v>
      </c>
      <c r="E6" s="21">
        <f>VLOOKUP(A6,[1]家庭信息20241125!$C:$L,10,0)</f>
        <v>4</v>
      </c>
      <c r="F6" s="21" t="s">
        <v>64</v>
      </c>
      <c r="G6" s="21"/>
      <c r="H6" s="21"/>
      <c r="I6" s="21" t="str">
        <f>VLOOKUP(A6,[1]家庭信息20241125!$C:$Y,23,0)</f>
        <v>租私房</v>
      </c>
      <c r="J6" s="21" t="s">
        <v>32</v>
      </c>
      <c r="K6" s="21">
        <f>VLOOKUP(A6,[1]家庭信息20241125!$C:$AC,27,0)</f>
        <v>0</v>
      </c>
      <c r="L6" s="21">
        <f>VLOOKUP(A6,[1]家庭信息20241125!$C:$H,6,0)</f>
        <v>0</v>
      </c>
      <c r="M6" s="21" t="str">
        <f>VLOOKUP(A6,[1]家庭信息20241125!$C:$M,11,0)</f>
        <v>2205</v>
      </c>
      <c r="N6" s="21" t="s">
        <v>65</v>
      </c>
      <c r="O6" s="21" t="s">
        <v>66</v>
      </c>
      <c r="P6" s="21" t="s">
        <v>32</v>
      </c>
      <c r="Q6" s="21" t="s">
        <v>32</v>
      </c>
    </row>
    <row r="7" spans="1:18" s="14" customFormat="1" ht="13.5" x14ac:dyDescent="0.15">
      <c r="A7" s="21" t="s">
        <v>60</v>
      </c>
      <c r="B7" s="19" t="s">
        <v>67</v>
      </c>
      <c r="C7" s="19" t="s">
        <v>23</v>
      </c>
      <c r="D7" s="19" t="s">
        <v>248</v>
      </c>
      <c r="E7" s="21">
        <f>VLOOKUP(A7,[1]家庭信息20241125!$C:$L,10,0)</f>
        <v>4</v>
      </c>
      <c r="F7" s="21" t="s">
        <v>24</v>
      </c>
      <c r="G7" s="21" t="s">
        <v>25</v>
      </c>
      <c r="H7" s="21" t="s">
        <v>41</v>
      </c>
      <c r="I7" s="21" t="str">
        <f>VLOOKUP(A7,[1]家庭信息20241125!$C:$Y,23,0)</f>
        <v>租私房</v>
      </c>
      <c r="J7" s="21" t="s">
        <v>32</v>
      </c>
      <c r="K7" s="21">
        <f>VLOOKUP(A7,[1]家庭信息20241125!$C:$AC,27,0)</f>
        <v>0</v>
      </c>
      <c r="L7" s="21">
        <f>VLOOKUP(A7,[1]家庭信息20241125!$C:$H,6,0)</f>
        <v>0</v>
      </c>
      <c r="M7" s="21" t="str">
        <f>VLOOKUP(A7,[1]家庭信息20241125!$C:$M,11,0)</f>
        <v>2205</v>
      </c>
      <c r="N7" s="21" t="s">
        <v>32</v>
      </c>
      <c r="O7" s="21" t="s">
        <v>32</v>
      </c>
      <c r="P7" s="21" t="s">
        <v>32</v>
      </c>
      <c r="Q7" s="21" t="s">
        <v>32</v>
      </c>
    </row>
    <row r="8" spans="1:18" s="14" customFormat="1" ht="13.5" x14ac:dyDescent="0.15">
      <c r="A8" s="21" t="s">
        <v>60</v>
      </c>
      <c r="B8" s="19" t="s">
        <v>68</v>
      </c>
      <c r="C8" s="19" t="s">
        <v>22</v>
      </c>
      <c r="D8" s="19" t="s">
        <v>249</v>
      </c>
      <c r="E8" s="21">
        <f>VLOOKUP(A8,[1]家庭信息20241125!$C:$L,10,0)</f>
        <v>4</v>
      </c>
      <c r="F8" s="21" t="s">
        <v>24</v>
      </c>
      <c r="G8" s="21" t="s">
        <v>25</v>
      </c>
      <c r="H8" s="21" t="s">
        <v>41</v>
      </c>
      <c r="I8" s="21" t="str">
        <f>VLOOKUP(A8,[1]家庭信息20241125!$C:$Y,23,0)</f>
        <v>租私房</v>
      </c>
      <c r="J8" s="21" t="s">
        <v>32</v>
      </c>
      <c r="K8" s="21">
        <f>VLOOKUP(A8,[1]家庭信息20241125!$C:$AC,27,0)</f>
        <v>0</v>
      </c>
      <c r="L8" s="21">
        <f>VLOOKUP(A8,[1]家庭信息20241125!$C:$H,6,0)</f>
        <v>0</v>
      </c>
      <c r="M8" s="21" t="str">
        <f>VLOOKUP(A8,[1]家庭信息20241125!$C:$M,11,0)</f>
        <v>2205</v>
      </c>
      <c r="N8" s="21" t="s">
        <v>65</v>
      </c>
      <c r="O8" s="21" t="s">
        <v>32</v>
      </c>
      <c r="P8" s="21" t="s">
        <v>32</v>
      </c>
      <c r="Q8" s="21" t="s">
        <v>32</v>
      </c>
    </row>
    <row r="9" spans="1:18" s="14" customFormat="1" ht="13.5" x14ac:dyDescent="0.15">
      <c r="A9" s="19" t="s">
        <v>69</v>
      </c>
      <c r="B9" s="19" t="s">
        <v>70</v>
      </c>
      <c r="C9" s="19" t="s">
        <v>21</v>
      </c>
      <c r="D9" s="19" t="s">
        <v>250</v>
      </c>
      <c r="E9" s="19">
        <f>VLOOKUP(A9,[1]家庭信息20241125!$C:$L,10,0)</f>
        <v>1</v>
      </c>
      <c r="F9" s="19" t="s">
        <v>24</v>
      </c>
      <c r="G9" s="19" t="s">
        <v>29</v>
      </c>
      <c r="H9" s="19" t="s">
        <v>71</v>
      </c>
      <c r="I9" s="19" t="str">
        <f>VLOOKUP(A9,[1]家庭信息20241125!$C:$Y,23,0)</f>
        <v>租私房</v>
      </c>
      <c r="J9" s="19" t="s">
        <v>32</v>
      </c>
      <c r="K9" s="19">
        <f>VLOOKUP(A9,[1]家庭信息20241125!$C:$AC,27,0)</f>
        <v>0</v>
      </c>
      <c r="L9" s="19" t="str">
        <f>VLOOKUP(A9,[1]家庭信息20241125!$C:$H,6,0)</f>
        <v>无证</v>
      </c>
      <c r="M9" s="19">
        <f>VLOOKUP(A9,[1]家庭信息20241125!$C:$M,11,0)</f>
        <v>400</v>
      </c>
      <c r="N9" s="19" t="s">
        <v>32</v>
      </c>
      <c r="O9" s="19" t="s">
        <v>32</v>
      </c>
      <c r="P9" s="19" t="s">
        <v>32</v>
      </c>
      <c r="Q9" s="19" t="s">
        <v>32</v>
      </c>
    </row>
    <row r="10" spans="1:18" s="14" customFormat="1" ht="13.5" x14ac:dyDescent="0.15">
      <c r="A10" s="21" t="s">
        <v>72</v>
      </c>
      <c r="B10" s="19" t="s">
        <v>73</v>
      </c>
      <c r="C10" s="19" t="s">
        <v>21</v>
      </c>
      <c r="D10" s="19" t="s">
        <v>251</v>
      </c>
      <c r="E10" s="21">
        <f>VLOOKUP(A10,[1]家庭信息20241125!$C:$L,10,0)</f>
        <v>3</v>
      </c>
      <c r="F10" s="21" t="s">
        <v>24</v>
      </c>
      <c r="G10" s="21" t="s">
        <v>74</v>
      </c>
      <c r="H10" s="21" t="s">
        <v>55</v>
      </c>
      <c r="I10" s="21" t="str">
        <f>VLOOKUP(A10,[1]家庭信息20241125!$C:$Y,23,0)</f>
        <v>租私房</v>
      </c>
      <c r="J10" s="21" t="s">
        <v>32</v>
      </c>
      <c r="K10" s="21">
        <f>VLOOKUP(A10,[1]家庭信息20241125!$C:$AC,27,0)</f>
        <v>0</v>
      </c>
      <c r="L10" s="21" t="str">
        <f>VLOOKUP(A10,[1]家庭信息20241125!$C:$H,6,0)</f>
        <v>低保证</v>
      </c>
      <c r="M10" s="21">
        <f>VLOOKUP(A10,[1]家庭信息20241125!$C:$M,11,0)</f>
        <v>0</v>
      </c>
      <c r="N10" s="21" t="s">
        <v>32</v>
      </c>
      <c r="O10" s="21" t="s">
        <v>32</v>
      </c>
      <c r="P10" s="21" t="s">
        <v>32</v>
      </c>
      <c r="Q10" s="21" t="s">
        <v>32</v>
      </c>
    </row>
    <row r="11" spans="1:18" s="14" customFormat="1" ht="13.5" x14ac:dyDescent="0.15">
      <c r="A11" s="21" t="s">
        <v>72</v>
      </c>
      <c r="B11" s="19" t="s">
        <v>75</v>
      </c>
      <c r="C11" s="19" t="s">
        <v>23</v>
      </c>
      <c r="D11" s="19" t="s">
        <v>252</v>
      </c>
      <c r="E11" s="21">
        <f>VLOOKUP(A11,[1]家庭信息20241125!$C:$L,10,0)</f>
        <v>3</v>
      </c>
      <c r="F11" s="21" t="s">
        <v>24</v>
      </c>
      <c r="G11" s="21" t="s">
        <v>74</v>
      </c>
      <c r="H11" s="21" t="s">
        <v>55</v>
      </c>
      <c r="I11" s="21" t="str">
        <f>VLOOKUP(A11,[1]家庭信息20241125!$C:$Y,23,0)</f>
        <v>租私房</v>
      </c>
      <c r="J11" s="21" t="s">
        <v>32</v>
      </c>
      <c r="K11" s="21">
        <f>VLOOKUP(A11,[1]家庭信息20241125!$C:$AC,27,0)</f>
        <v>0</v>
      </c>
      <c r="L11" s="21" t="str">
        <f>VLOOKUP(A11,[1]家庭信息20241125!$C:$H,6,0)</f>
        <v>低保证</v>
      </c>
      <c r="M11" s="21">
        <f>VLOOKUP(A11,[1]家庭信息20241125!$C:$M,11,0)</f>
        <v>0</v>
      </c>
      <c r="N11" s="21" t="s">
        <v>32</v>
      </c>
      <c r="O11" s="21" t="s">
        <v>76</v>
      </c>
      <c r="P11" s="21" t="s">
        <v>32</v>
      </c>
      <c r="Q11" s="21" t="s">
        <v>65</v>
      </c>
    </row>
    <row r="12" spans="1:18" s="14" customFormat="1" ht="13.5" x14ac:dyDescent="0.15">
      <c r="A12" s="21" t="s">
        <v>72</v>
      </c>
      <c r="B12" s="19" t="s">
        <v>77</v>
      </c>
      <c r="C12" s="19" t="s">
        <v>22</v>
      </c>
      <c r="D12" s="19" t="s">
        <v>253</v>
      </c>
      <c r="E12" s="21">
        <f>VLOOKUP(A12,[1]家庭信息20241125!$C:$L,10,0)</f>
        <v>3</v>
      </c>
      <c r="F12" s="21" t="s">
        <v>24</v>
      </c>
      <c r="G12" s="21" t="s">
        <v>74</v>
      </c>
      <c r="H12" s="21" t="s">
        <v>55</v>
      </c>
      <c r="I12" s="21" t="str">
        <f>VLOOKUP(A12,[1]家庭信息20241125!$C:$Y,23,0)</f>
        <v>租私房</v>
      </c>
      <c r="J12" s="21" t="s">
        <v>32</v>
      </c>
      <c r="K12" s="21">
        <f>VLOOKUP(A12,[1]家庭信息20241125!$C:$AC,27,0)</f>
        <v>0</v>
      </c>
      <c r="L12" s="21" t="str">
        <f>VLOOKUP(A12,[1]家庭信息20241125!$C:$H,6,0)</f>
        <v>低保证</v>
      </c>
      <c r="M12" s="21">
        <f>VLOOKUP(A12,[1]家庭信息20241125!$C:$M,11,0)</f>
        <v>0</v>
      </c>
      <c r="N12" s="21" t="s">
        <v>32</v>
      </c>
      <c r="O12" s="21" t="s">
        <v>32</v>
      </c>
      <c r="P12" s="21" t="s">
        <v>32</v>
      </c>
      <c r="Q12" s="21" t="s">
        <v>32</v>
      </c>
    </row>
    <row r="13" spans="1:18" s="14" customFormat="1" ht="13.5" x14ac:dyDescent="0.15">
      <c r="A13" s="21" t="s">
        <v>78</v>
      </c>
      <c r="B13" s="19" t="s">
        <v>79</v>
      </c>
      <c r="C13" s="19" t="s">
        <v>21</v>
      </c>
      <c r="D13" s="19" t="s">
        <v>254</v>
      </c>
      <c r="E13" s="21">
        <f>VLOOKUP(A13,[1]家庭信息20241125!$C:$L,10,0)</f>
        <v>3</v>
      </c>
      <c r="F13" s="21" t="s">
        <v>24</v>
      </c>
      <c r="G13" s="21" t="s">
        <v>25</v>
      </c>
      <c r="H13" s="21" t="s">
        <v>40</v>
      </c>
      <c r="I13" s="21" t="str">
        <f>VLOOKUP(A13,[1]家庭信息20241125!$C:$Y,23,0)</f>
        <v>租私房</v>
      </c>
      <c r="J13" s="21" t="s">
        <v>32</v>
      </c>
      <c r="K13" s="21">
        <f>VLOOKUP(A13,[1]家庭信息20241125!$C:$AC,27,0)</f>
        <v>0</v>
      </c>
      <c r="L13" s="21" t="str">
        <f>VLOOKUP(A13,[1]家庭信息20241125!$C:$H,6,0)</f>
        <v>无证</v>
      </c>
      <c r="M13" s="21">
        <f>VLOOKUP(A13,[1]家庭信息20241125!$C:$M,11,0)</f>
        <v>1833.33</v>
      </c>
      <c r="N13" s="21" t="s">
        <v>65</v>
      </c>
      <c r="O13" s="21" t="s">
        <v>32</v>
      </c>
      <c r="P13" s="21" t="s">
        <v>32</v>
      </c>
      <c r="Q13" s="21" t="s">
        <v>32</v>
      </c>
    </row>
    <row r="14" spans="1:18" s="14" customFormat="1" ht="13.5" x14ac:dyDescent="0.15">
      <c r="A14" s="21" t="s">
        <v>78</v>
      </c>
      <c r="B14" s="19" t="s">
        <v>80</v>
      </c>
      <c r="C14" s="19" t="s">
        <v>20</v>
      </c>
      <c r="D14" s="19" t="s">
        <v>255</v>
      </c>
      <c r="E14" s="21">
        <f>VLOOKUP(A14,[1]家庭信息20241125!$C:$L,10,0)</f>
        <v>3</v>
      </c>
      <c r="F14" s="21"/>
      <c r="G14" s="21"/>
      <c r="H14" s="21"/>
      <c r="I14" s="21" t="str">
        <f>VLOOKUP(A14,[1]家庭信息20241125!$C:$Y,23,0)</f>
        <v>租私房</v>
      </c>
      <c r="J14" s="21" t="s">
        <v>32</v>
      </c>
      <c r="K14" s="21">
        <f>VLOOKUP(A14,[1]家庭信息20241125!$C:$AC,27,0)</f>
        <v>0</v>
      </c>
      <c r="L14" s="21" t="str">
        <f>VLOOKUP(A14,[1]家庭信息20241125!$C:$H,6,0)</f>
        <v>无证</v>
      </c>
      <c r="M14" s="21">
        <f>VLOOKUP(A14,[1]家庭信息20241125!$C:$M,11,0)</f>
        <v>1833.33</v>
      </c>
      <c r="N14" s="21" t="s">
        <v>32</v>
      </c>
      <c r="O14" s="21" t="s">
        <v>32</v>
      </c>
      <c r="P14" s="21" t="s">
        <v>32</v>
      </c>
      <c r="Q14" s="21" t="s">
        <v>32</v>
      </c>
    </row>
    <row r="15" spans="1:18" s="14" customFormat="1" ht="13.5" x14ac:dyDescent="0.15">
      <c r="A15" s="21" t="s">
        <v>78</v>
      </c>
      <c r="B15" s="19" t="s">
        <v>81</v>
      </c>
      <c r="C15" s="19" t="s">
        <v>22</v>
      </c>
      <c r="D15" s="19" t="s">
        <v>256</v>
      </c>
      <c r="E15" s="21">
        <f>VLOOKUP(A15,[1]家庭信息20241125!$C:$L,10,0)</f>
        <v>3</v>
      </c>
      <c r="F15" s="21" t="s">
        <v>24</v>
      </c>
      <c r="G15" s="21" t="s">
        <v>25</v>
      </c>
      <c r="H15" s="21" t="s">
        <v>40</v>
      </c>
      <c r="I15" s="21" t="str">
        <f>VLOOKUP(A15,[1]家庭信息20241125!$C:$Y,23,0)</f>
        <v>租私房</v>
      </c>
      <c r="J15" s="21" t="s">
        <v>32</v>
      </c>
      <c r="K15" s="21">
        <f>VLOOKUP(A15,[1]家庭信息20241125!$C:$AC,27,0)</f>
        <v>0</v>
      </c>
      <c r="L15" s="21" t="str">
        <f>VLOOKUP(A15,[1]家庭信息20241125!$C:$H,6,0)</f>
        <v>无证</v>
      </c>
      <c r="M15" s="21">
        <f>VLOOKUP(A15,[1]家庭信息20241125!$C:$M,11,0)</f>
        <v>1833.33</v>
      </c>
      <c r="N15" s="21" t="s">
        <v>32</v>
      </c>
      <c r="O15" s="21" t="s">
        <v>82</v>
      </c>
      <c r="P15" s="21" t="s">
        <v>32</v>
      </c>
      <c r="Q15" s="21" t="s">
        <v>32</v>
      </c>
    </row>
    <row r="16" spans="1:18" s="14" customFormat="1" ht="13.5" x14ac:dyDescent="0.15">
      <c r="A16" s="19" t="s">
        <v>83</v>
      </c>
      <c r="B16" s="19" t="s">
        <v>84</v>
      </c>
      <c r="C16" s="19" t="s">
        <v>21</v>
      </c>
      <c r="D16" s="19" t="s">
        <v>257</v>
      </c>
      <c r="E16" s="19">
        <f>VLOOKUP(A16,[1]家庭信息20241125!$C:$L,10,0)</f>
        <v>1</v>
      </c>
      <c r="F16" s="19" t="s">
        <v>24</v>
      </c>
      <c r="G16" s="19" t="s">
        <v>31</v>
      </c>
      <c r="H16" s="19" t="s">
        <v>33</v>
      </c>
      <c r="I16" s="19" t="str">
        <f>VLOOKUP(A16,[1]家庭信息20241125!$C:$Y,23,0)</f>
        <v>租私房</v>
      </c>
      <c r="J16" s="19" t="s">
        <v>32</v>
      </c>
      <c r="K16" s="19">
        <f>VLOOKUP(A16,[1]家庭信息20241125!$C:$AC,27,0)</f>
        <v>0</v>
      </c>
      <c r="L16" s="19" t="str">
        <f>VLOOKUP(A16,[1]家庭信息20241125!$C:$H,6,0)</f>
        <v>无证</v>
      </c>
      <c r="M16" s="19">
        <f>VLOOKUP(A16,[1]家庭信息20241125!$C:$M,11,0)</f>
        <v>900</v>
      </c>
      <c r="N16" s="19" t="s">
        <v>32</v>
      </c>
      <c r="O16" s="19" t="s">
        <v>32</v>
      </c>
      <c r="P16" s="19" t="s">
        <v>32</v>
      </c>
      <c r="Q16" s="19" t="s">
        <v>32</v>
      </c>
    </row>
    <row r="17" spans="1:17" s="14" customFormat="1" ht="13.5" x14ac:dyDescent="0.15">
      <c r="A17" s="21" t="s">
        <v>85</v>
      </c>
      <c r="B17" s="19" t="s">
        <v>86</v>
      </c>
      <c r="C17" s="19" t="s">
        <v>21</v>
      </c>
      <c r="D17" s="19" t="s">
        <v>258</v>
      </c>
      <c r="E17" s="21">
        <f>VLOOKUP(A17,[1]家庭信息20241125!$C:$L,10,0)</f>
        <v>4</v>
      </c>
      <c r="F17" s="21" t="s">
        <v>24</v>
      </c>
      <c r="G17" s="21" t="s">
        <v>42</v>
      </c>
      <c r="H17" s="21" t="s">
        <v>87</v>
      </c>
      <c r="I17" s="21" t="str">
        <f>VLOOKUP(A17,[1]家庭信息20241125!$C:$Y,23,0)</f>
        <v>自有住房，租私房</v>
      </c>
      <c r="J17" s="21" t="s">
        <v>32</v>
      </c>
      <c r="K17" s="21">
        <f>VLOOKUP(A17,[1]家庭信息20241125!$C:$AC,27,0)</f>
        <v>3.95</v>
      </c>
      <c r="L17" s="21" t="str">
        <f>VLOOKUP(A17,[1]家庭信息20241125!$C:$H,6,0)</f>
        <v>无证</v>
      </c>
      <c r="M17" s="21">
        <f>VLOOKUP(A17,[1]家庭信息20241125!$C:$M,11,0)</f>
        <v>860</v>
      </c>
      <c r="N17" s="21" t="s">
        <v>32</v>
      </c>
      <c r="O17" s="21" t="s">
        <v>32</v>
      </c>
      <c r="P17" s="21" t="s">
        <v>32</v>
      </c>
      <c r="Q17" s="21" t="s">
        <v>32</v>
      </c>
    </row>
    <row r="18" spans="1:17" s="14" customFormat="1" ht="13.5" x14ac:dyDescent="0.15">
      <c r="A18" s="21" t="s">
        <v>85</v>
      </c>
      <c r="B18" s="19" t="s">
        <v>88</v>
      </c>
      <c r="C18" s="19" t="s">
        <v>27</v>
      </c>
      <c r="D18" s="19" t="s">
        <v>259</v>
      </c>
      <c r="E18" s="21">
        <f>VLOOKUP(A18,[1]家庭信息20241125!$C:$L,10,0)</f>
        <v>4</v>
      </c>
      <c r="F18" s="21" t="s">
        <v>24</v>
      </c>
      <c r="G18" s="21" t="s">
        <v>42</v>
      </c>
      <c r="H18" s="21" t="s">
        <v>87</v>
      </c>
      <c r="I18" s="21" t="str">
        <f>VLOOKUP(A18,[1]家庭信息20241125!$C:$Y,23,0)</f>
        <v>自有住房，租私房</v>
      </c>
      <c r="J18" s="21" t="s">
        <v>32</v>
      </c>
      <c r="K18" s="21">
        <f>VLOOKUP(A18,[1]家庭信息20241125!$C:$AC,27,0)</f>
        <v>3.95</v>
      </c>
      <c r="L18" s="21" t="str">
        <f>VLOOKUP(A18,[1]家庭信息20241125!$C:$H,6,0)</f>
        <v>无证</v>
      </c>
      <c r="M18" s="21">
        <f>VLOOKUP(A18,[1]家庭信息20241125!$C:$M,11,0)</f>
        <v>860</v>
      </c>
      <c r="N18" s="21" t="s">
        <v>76</v>
      </c>
      <c r="O18" s="21" t="s">
        <v>32</v>
      </c>
      <c r="P18" s="21" t="s">
        <v>32</v>
      </c>
      <c r="Q18" s="21" t="s">
        <v>32</v>
      </c>
    </row>
    <row r="19" spans="1:17" s="14" customFormat="1" ht="13.5" x14ac:dyDescent="0.15">
      <c r="A19" s="21" t="s">
        <v>85</v>
      </c>
      <c r="B19" s="19" t="s">
        <v>89</v>
      </c>
      <c r="C19" s="19" t="s">
        <v>22</v>
      </c>
      <c r="D19" s="19" t="s">
        <v>260</v>
      </c>
      <c r="E19" s="21">
        <f>VLOOKUP(A19,[1]家庭信息20241125!$C:$L,10,0)</f>
        <v>4</v>
      </c>
      <c r="F19" s="21" t="s">
        <v>24</v>
      </c>
      <c r="G19" s="21" t="s">
        <v>42</v>
      </c>
      <c r="H19" s="21" t="s">
        <v>87</v>
      </c>
      <c r="I19" s="21" t="str">
        <f>VLOOKUP(A19,[1]家庭信息20241125!$C:$Y,23,0)</f>
        <v>自有住房，租私房</v>
      </c>
      <c r="J19" s="21" t="s">
        <v>32</v>
      </c>
      <c r="K19" s="21">
        <f>VLOOKUP(A19,[1]家庭信息20241125!$C:$AC,27,0)</f>
        <v>3.95</v>
      </c>
      <c r="L19" s="21" t="str">
        <f>VLOOKUP(A19,[1]家庭信息20241125!$C:$H,6,0)</f>
        <v>无证</v>
      </c>
      <c r="M19" s="21">
        <f>VLOOKUP(A19,[1]家庭信息20241125!$C:$M,11,0)</f>
        <v>860</v>
      </c>
      <c r="N19" s="21" t="s">
        <v>32</v>
      </c>
      <c r="O19" s="21" t="s">
        <v>32</v>
      </c>
      <c r="P19" s="21" t="s">
        <v>32</v>
      </c>
      <c r="Q19" s="21" t="s">
        <v>76</v>
      </c>
    </row>
    <row r="20" spans="1:17" s="14" customFormat="1" ht="13.5" x14ac:dyDescent="0.15">
      <c r="A20" s="21" t="s">
        <v>85</v>
      </c>
      <c r="B20" s="19" t="s">
        <v>90</v>
      </c>
      <c r="C20" s="19" t="s">
        <v>22</v>
      </c>
      <c r="D20" s="19" t="s">
        <v>261</v>
      </c>
      <c r="E20" s="21">
        <f>VLOOKUP(A20,[1]家庭信息20241125!$C:$L,10,0)</f>
        <v>4</v>
      </c>
      <c r="F20" s="21" t="s">
        <v>24</v>
      </c>
      <c r="G20" s="21" t="s">
        <v>42</v>
      </c>
      <c r="H20" s="21" t="s">
        <v>87</v>
      </c>
      <c r="I20" s="21" t="str">
        <f>VLOOKUP(A20,[1]家庭信息20241125!$C:$Y,23,0)</f>
        <v>自有住房，租私房</v>
      </c>
      <c r="J20" s="21" t="s">
        <v>32</v>
      </c>
      <c r="K20" s="21">
        <f>VLOOKUP(A20,[1]家庭信息20241125!$C:$AC,27,0)</f>
        <v>3.95</v>
      </c>
      <c r="L20" s="21" t="str">
        <f>VLOOKUP(A20,[1]家庭信息20241125!$C:$H,6,0)</f>
        <v>无证</v>
      </c>
      <c r="M20" s="21">
        <f>VLOOKUP(A20,[1]家庭信息20241125!$C:$M,11,0)</f>
        <v>860</v>
      </c>
      <c r="N20" s="21" t="s">
        <v>32</v>
      </c>
      <c r="O20" s="21" t="s">
        <v>32</v>
      </c>
      <c r="P20" s="21" t="s">
        <v>32</v>
      </c>
      <c r="Q20" s="21" t="s">
        <v>32</v>
      </c>
    </row>
    <row r="21" spans="1:17" s="14" customFormat="1" ht="13.5" x14ac:dyDescent="0.15">
      <c r="A21" s="21" t="s">
        <v>91</v>
      </c>
      <c r="B21" s="19" t="s">
        <v>92</v>
      </c>
      <c r="C21" s="19" t="s">
        <v>21</v>
      </c>
      <c r="D21" s="19" t="s">
        <v>262</v>
      </c>
      <c r="E21" s="21" t="str">
        <f>VLOOKUP(A21,[1]家庭信息20241125!$C:$L,10,0)</f>
        <v>6</v>
      </c>
      <c r="F21" s="21" t="s">
        <v>24</v>
      </c>
      <c r="G21" s="21" t="s">
        <v>29</v>
      </c>
      <c r="H21" s="21" t="s">
        <v>71</v>
      </c>
      <c r="I21" s="21" t="str">
        <f>VLOOKUP(A21,[1]家庭信息20241125!$C:$Y,23,0)</f>
        <v>租私房</v>
      </c>
      <c r="J21" s="21" t="s">
        <v>32</v>
      </c>
      <c r="K21" s="21">
        <f>VLOOKUP(A21,[1]家庭信息20241125!$C:$AC,27,0)</f>
        <v>0</v>
      </c>
      <c r="L21" s="21" t="str">
        <f>VLOOKUP(A21,[1]家庭信息20241125!$C:$H,6,0)</f>
        <v>无证</v>
      </c>
      <c r="M21" s="21">
        <f>VLOOKUP(A21,[1]家庭信息20241125!$C:$M,11,0)</f>
        <v>1197.31</v>
      </c>
      <c r="N21" s="21" t="s">
        <v>32</v>
      </c>
      <c r="O21" s="21" t="s">
        <v>32</v>
      </c>
      <c r="P21" s="21" t="s">
        <v>32</v>
      </c>
      <c r="Q21" s="21" t="s">
        <v>32</v>
      </c>
    </row>
    <row r="22" spans="1:17" s="14" customFormat="1" ht="13.5" x14ac:dyDescent="0.15">
      <c r="A22" s="21" t="s">
        <v>91</v>
      </c>
      <c r="B22" s="19" t="s">
        <v>93</v>
      </c>
      <c r="C22" s="19" t="s">
        <v>20</v>
      </c>
      <c r="D22" s="19" t="s">
        <v>263</v>
      </c>
      <c r="E22" s="21" t="str">
        <f>VLOOKUP(A22,[1]家庭信息20241125!$C:$L,10,0)</f>
        <v>6</v>
      </c>
      <c r="F22" s="21" t="s">
        <v>24</v>
      </c>
      <c r="G22" s="21" t="s">
        <v>29</v>
      </c>
      <c r="H22" s="21" t="s">
        <v>71</v>
      </c>
      <c r="I22" s="21" t="str">
        <f>VLOOKUP(A22,[1]家庭信息20241125!$C:$Y,23,0)</f>
        <v>租私房</v>
      </c>
      <c r="J22" s="21" t="s">
        <v>65</v>
      </c>
      <c r="K22" s="21">
        <f>VLOOKUP(A22,[1]家庭信息20241125!$C:$AC,27,0)</f>
        <v>0</v>
      </c>
      <c r="L22" s="21" t="str">
        <f>VLOOKUP(A22,[1]家庭信息20241125!$C:$H,6,0)</f>
        <v>无证</v>
      </c>
      <c r="M22" s="21">
        <f>VLOOKUP(A22,[1]家庭信息20241125!$C:$M,11,0)</f>
        <v>1197.31</v>
      </c>
      <c r="N22" s="21" t="s">
        <v>32</v>
      </c>
      <c r="O22" s="21" t="s">
        <v>32</v>
      </c>
      <c r="P22" s="21" t="s">
        <v>94</v>
      </c>
      <c r="Q22" s="21" t="s">
        <v>32</v>
      </c>
    </row>
    <row r="23" spans="1:17" s="14" customFormat="1" ht="13.5" x14ac:dyDescent="0.15">
      <c r="A23" s="21" t="s">
        <v>91</v>
      </c>
      <c r="B23" s="19" t="s">
        <v>95</v>
      </c>
      <c r="C23" s="19" t="s">
        <v>22</v>
      </c>
      <c r="D23" s="19" t="s">
        <v>264</v>
      </c>
      <c r="E23" s="21" t="str">
        <f>VLOOKUP(A23,[1]家庭信息20241125!$C:$L,10,0)</f>
        <v>6</v>
      </c>
      <c r="F23" s="21" t="s">
        <v>24</v>
      </c>
      <c r="G23" s="21" t="s">
        <v>29</v>
      </c>
      <c r="H23" s="21" t="s">
        <v>71</v>
      </c>
      <c r="I23" s="21" t="str">
        <f>VLOOKUP(A23,[1]家庭信息20241125!$C:$Y,23,0)</f>
        <v>租私房</v>
      </c>
      <c r="J23" s="21" t="s">
        <v>32</v>
      </c>
      <c r="K23" s="21">
        <f>VLOOKUP(A23,[1]家庭信息20241125!$C:$AC,27,0)</f>
        <v>0</v>
      </c>
      <c r="L23" s="21" t="str">
        <f>VLOOKUP(A23,[1]家庭信息20241125!$C:$H,6,0)</f>
        <v>无证</v>
      </c>
      <c r="M23" s="21">
        <f>VLOOKUP(A23,[1]家庭信息20241125!$C:$M,11,0)</f>
        <v>1197.31</v>
      </c>
      <c r="N23" s="21" t="s">
        <v>32</v>
      </c>
      <c r="O23" s="21" t="s">
        <v>32</v>
      </c>
      <c r="P23" s="21" t="s">
        <v>32</v>
      </c>
      <c r="Q23" s="21" t="s">
        <v>32</v>
      </c>
    </row>
    <row r="24" spans="1:17" s="14" customFormat="1" ht="13.5" x14ac:dyDescent="0.15">
      <c r="A24" s="21" t="s">
        <v>91</v>
      </c>
      <c r="B24" s="19" t="s">
        <v>96</v>
      </c>
      <c r="C24" s="19" t="s">
        <v>22</v>
      </c>
      <c r="D24" s="19" t="s">
        <v>265</v>
      </c>
      <c r="E24" s="21" t="str">
        <f>VLOOKUP(A24,[1]家庭信息20241125!$C:$L,10,0)</f>
        <v>6</v>
      </c>
      <c r="F24" s="21" t="s">
        <v>24</v>
      </c>
      <c r="G24" s="21" t="s">
        <v>29</v>
      </c>
      <c r="H24" s="21" t="s">
        <v>71</v>
      </c>
      <c r="I24" s="21" t="str">
        <f>VLOOKUP(A24,[1]家庭信息20241125!$C:$Y,23,0)</f>
        <v>租私房</v>
      </c>
      <c r="J24" s="21" t="s">
        <v>32</v>
      </c>
      <c r="K24" s="21">
        <f>VLOOKUP(A24,[1]家庭信息20241125!$C:$AC,27,0)</f>
        <v>0</v>
      </c>
      <c r="L24" s="21" t="str">
        <f>VLOOKUP(A24,[1]家庭信息20241125!$C:$H,6,0)</f>
        <v>无证</v>
      </c>
      <c r="M24" s="21">
        <f>VLOOKUP(A24,[1]家庭信息20241125!$C:$M,11,0)</f>
        <v>1197.31</v>
      </c>
      <c r="N24" s="21" t="s">
        <v>32</v>
      </c>
      <c r="O24" s="21" t="s">
        <v>32</v>
      </c>
      <c r="P24" s="21" t="s">
        <v>76</v>
      </c>
      <c r="Q24" s="21" t="s">
        <v>32</v>
      </c>
    </row>
    <row r="25" spans="1:17" s="14" customFormat="1" ht="13.5" x14ac:dyDescent="0.15">
      <c r="A25" s="21" t="s">
        <v>91</v>
      </c>
      <c r="B25" s="19" t="s">
        <v>97</v>
      </c>
      <c r="C25" s="19" t="s">
        <v>38</v>
      </c>
      <c r="D25" s="19" t="s">
        <v>266</v>
      </c>
      <c r="E25" s="21" t="str">
        <f>VLOOKUP(A25,[1]家庭信息20241125!$C:$L,10,0)</f>
        <v>6</v>
      </c>
      <c r="F25" s="21" t="s">
        <v>24</v>
      </c>
      <c r="G25" s="21" t="s">
        <v>29</v>
      </c>
      <c r="H25" s="21" t="s">
        <v>71</v>
      </c>
      <c r="I25" s="21" t="str">
        <f>VLOOKUP(A25,[1]家庭信息20241125!$C:$Y,23,0)</f>
        <v>租私房</v>
      </c>
      <c r="J25" s="21" t="s">
        <v>65</v>
      </c>
      <c r="K25" s="21">
        <f>VLOOKUP(A25,[1]家庭信息20241125!$C:$AC,27,0)</f>
        <v>0</v>
      </c>
      <c r="L25" s="21" t="str">
        <f>VLOOKUP(A25,[1]家庭信息20241125!$C:$H,6,0)</f>
        <v>无证</v>
      </c>
      <c r="M25" s="21">
        <f>VLOOKUP(A25,[1]家庭信息20241125!$C:$M,11,0)</f>
        <v>1197.31</v>
      </c>
      <c r="N25" s="21" t="s">
        <v>66</v>
      </c>
      <c r="O25" s="21" t="s">
        <v>32</v>
      </c>
      <c r="P25" s="21" t="s">
        <v>98</v>
      </c>
      <c r="Q25" s="21" t="s">
        <v>32</v>
      </c>
    </row>
    <row r="26" spans="1:17" s="14" customFormat="1" ht="13.5" x14ac:dyDescent="0.15">
      <c r="A26" s="21" t="s">
        <v>91</v>
      </c>
      <c r="B26" s="19" t="s">
        <v>99</v>
      </c>
      <c r="C26" s="19" t="s">
        <v>35</v>
      </c>
      <c r="D26" s="19" t="s">
        <v>267</v>
      </c>
      <c r="E26" s="21" t="str">
        <f>VLOOKUP(A26,[1]家庭信息20241125!$C:$L,10,0)</f>
        <v>6</v>
      </c>
      <c r="F26" s="21" t="s">
        <v>24</v>
      </c>
      <c r="G26" s="21" t="s">
        <v>29</v>
      </c>
      <c r="H26" s="21" t="s">
        <v>71</v>
      </c>
      <c r="I26" s="21" t="str">
        <f>VLOOKUP(A26,[1]家庭信息20241125!$C:$Y,23,0)</f>
        <v>租私房</v>
      </c>
      <c r="J26" s="21" t="s">
        <v>32</v>
      </c>
      <c r="K26" s="21">
        <f>VLOOKUP(A26,[1]家庭信息20241125!$C:$AC,27,0)</f>
        <v>0</v>
      </c>
      <c r="L26" s="21" t="str">
        <f>VLOOKUP(A26,[1]家庭信息20241125!$C:$H,6,0)</f>
        <v>无证</v>
      </c>
      <c r="M26" s="21">
        <f>VLOOKUP(A26,[1]家庭信息20241125!$C:$M,11,0)</f>
        <v>1197.31</v>
      </c>
      <c r="N26" s="21" t="s">
        <v>65</v>
      </c>
      <c r="O26" s="21" t="s">
        <v>32</v>
      </c>
      <c r="P26" s="21" t="s">
        <v>65</v>
      </c>
      <c r="Q26" s="21" t="s">
        <v>32</v>
      </c>
    </row>
    <row r="27" spans="1:17" s="14" customFormat="1" ht="13.5" x14ac:dyDescent="0.15">
      <c r="A27" s="19" t="s">
        <v>100</v>
      </c>
      <c r="B27" s="19" t="s">
        <v>101</v>
      </c>
      <c r="C27" s="19" t="s">
        <v>21</v>
      </c>
      <c r="D27" s="19" t="s">
        <v>268</v>
      </c>
      <c r="E27" s="19">
        <f>VLOOKUP(A27,[1]家庭信息20241125!$C:$L,10,0)</f>
        <v>1</v>
      </c>
      <c r="F27" s="19" t="s">
        <v>24</v>
      </c>
      <c r="G27" s="19" t="s">
        <v>26</v>
      </c>
      <c r="H27" s="19" t="s">
        <v>102</v>
      </c>
      <c r="I27" s="19" t="str">
        <f>VLOOKUP(A27,[1]家庭信息20241125!$C:$Y,23,0)</f>
        <v>租私房</v>
      </c>
      <c r="J27" s="19" t="s">
        <v>32</v>
      </c>
      <c r="K27" s="19">
        <f>VLOOKUP(A27,[1]家庭信息20241125!$C:$AC,27,0)</f>
        <v>0</v>
      </c>
      <c r="L27" s="19" t="str">
        <f>VLOOKUP(A27,[1]家庭信息20241125!$C:$H,6,0)</f>
        <v>无证</v>
      </c>
      <c r="M27" s="19">
        <f>VLOOKUP(A27,[1]家庭信息20241125!$C:$M,11,0)</f>
        <v>1510.86</v>
      </c>
      <c r="N27" s="19" t="s">
        <v>65</v>
      </c>
      <c r="O27" s="19" t="s">
        <v>66</v>
      </c>
      <c r="P27" s="19" t="s">
        <v>32</v>
      </c>
      <c r="Q27" s="19" t="s">
        <v>32</v>
      </c>
    </row>
    <row r="28" spans="1:17" s="14" customFormat="1" ht="13.5" x14ac:dyDescent="0.15">
      <c r="A28" s="21" t="s">
        <v>103</v>
      </c>
      <c r="B28" s="19" t="s">
        <v>104</v>
      </c>
      <c r="C28" s="19" t="s">
        <v>21</v>
      </c>
      <c r="D28" s="19" t="s">
        <v>269</v>
      </c>
      <c r="E28" s="21">
        <f>VLOOKUP(A28,[1]家庭信息20241125!$C:$L,10,0)</f>
        <v>4</v>
      </c>
      <c r="F28" s="21" t="s">
        <v>24</v>
      </c>
      <c r="G28" s="21" t="s">
        <v>44</v>
      </c>
      <c r="H28" s="21" t="s">
        <v>45</v>
      </c>
      <c r="I28" s="21" t="str">
        <f>VLOOKUP(A28,[1]家庭信息20241125!$C:$Y,23,0)</f>
        <v>直管公房，租私房</v>
      </c>
      <c r="J28" s="21" t="s">
        <v>32</v>
      </c>
      <c r="K28" s="21">
        <f>VLOOKUP(A28,[1]家庭信息20241125!$C:$AC,27,0)</f>
        <v>11.195</v>
      </c>
      <c r="L28" s="21" t="str">
        <f>VLOOKUP(A28,[1]家庭信息20241125!$C:$H,6,0)</f>
        <v>无证</v>
      </c>
      <c r="M28" s="21">
        <f>VLOOKUP(A28,[1]家庭信息20241125!$C:$M,11,0)</f>
        <v>1636.64</v>
      </c>
      <c r="N28" s="21" t="s">
        <v>32</v>
      </c>
      <c r="O28" s="21" t="s">
        <v>32</v>
      </c>
      <c r="P28" s="21" t="s">
        <v>32</v>
      </c>
      <c r="Q28" s="21" t="s">
        <v>32</v>
      </c>
    </row>
    <row r="29" spans="1:17" s="14" customFormat="1" ht="13.5" x14ac:dyDescent="0.15">
      <c r="A29" s="21" t="s">
        <v>103</v>
      </c>
      <c r="B29" s="19" t="s">
        <v>105</v>
      </c>
      <c r="C29" s="19" t="s">
        <v>28</v>
      </c>
      <c r="D29" s="19" t="s">
        <v>270</v>
      </c>
      <c r="E29" s="21">
        <f>VLOOKUP(A29,[1]家庭信息20241125!$C:$L,10,0)</f>
        <v>4</v>
      </c>
      <c r="F29" s="21" t="s">
        <v>24</v>
      </c>
      <c r="G29" s="21" t="s">
        <v>44</v>
      </c>
      <c r="H29" s="21" t="s">
        <v>45</v>
      </c>
      <c r="I29" s="21" t="str">
        <f>VLOOKUP(A29,[1]家庭信息20241125!$C:$Y,23,0)</f>
        <v>直管公房，租私房</v>
      </c>
      <c r="J29" s="21" t="s">
        <v>32</v>
      </c>
      <c r="K29" s="21">
        <f>VLOOKUP(A29,[1]家庭信息20241125!$C:$AC,27,0)</f>
        <v>11.195</v>
      </c>
      <c r="L29" s="21" t="str">
        <f>VLOOKUP(A29,[1]家庭信息20241125!$C:$H,6,0)</f>
        <v>无证</v>
      </c>
      <c r="M29" s="21">
        <f>VLOOKUP(A29,[1]家庭信息20241125!$C:$M,11,0)</f>
        <v>1636.64</v>
      </c>
      <c r="N29" s="21" t="s">
        <v>76</v>
      </c>
      <c r="O29" s="21" t="s">
        <v>32</v>
      </c>
      <c r="P29" s="21" t="s">
        <v>32</v>
      </c>
      <c r="Q29" s="21" t="s">
        <v>32</v>
      </c>
    </row>
    <row r="30" spans="1:17" s="14" customFormat="1" ht="13.5" x14ac:dyDescent="0.15">
      <c r="A30" s="21" t="s">
        <v>103</v>
      </c>
      <c r="B30" s="19" t="s">
        <v>106</v>
      </c>
      <c r="C30" s="19" t="s">
        <v>27</v>
      </c>
      <c r="D30" s="19" t="s">
        <v>271</v>
      </c>
      <c r="E30" s="21">
        <f>VLOOKUP(A30,[1]家庭信息20241125!$C:$L,10,0)</f>
        <v>4</v>
      </c>
      <c r="F30" s="21" t="s">
        <v>24</v>
      </c>
      <c r="G30" s="21" t="s">
        <v>44</v>
      </c>
      <c r="H30" s="21" t="s">
        <v>45</v>
      </c>
      <c r="I30" s="21" t="str">
        <f>VLOOKUP(A30,[1]家庭信息20241125!$C:$Y,23,0)</f>
        <v>直管公房，租私房</v>
      </c>
      <c r="J30" s="21" t="s">
        <v>32</v>
      </c>
      <c r="K30" s="21">
        <f>VLOOKUP(A30,[1]家庭信息20241125!$C:$AC,27,0)</f>
        <v>11.195</v>
      </c>
      <c r="L30" s="21" t="str">
        <f>VLOOKUP(A30,[1]家庭信息20241125!$C:$H,6,0)</f>
        <v>无证</v>
      </c>
      <c r="M30" s="21">
        <f>VLOOKUP(A30,[1]家庭信息20241125!$C:$M,11,0)</f>
        <v>1636.64</v>
      </c>
      <c r="N30" s="21" t="s">
        <v>32</v>
      </c>
      <c r="O30" s="21" t="s">
        <v>32</v>
      </c>
      <c r="P30" s="21" t="s">
        <v>32</v>
      </c>
      <c r="Q30" s="21" t="s">
        <v>66</v>
      </c>
    </row>
    <row r="31" spans="1:17" s="14" customFormat="1" ht="13.5" x14ac:dyDescent="0.15">
      <c r="A31" s="21" t="s">
        <v>103</v>
      </c>
      <c r="B31" s="19" t="s">
        <v>107</v>
      </c>
      <c r="C31" s="19" t="s">
        <v>22</v>
      </c>
      <c r="D31" s="19" t="s">
        <v>272</v>
      </c>
      <c r="E31" s="21">
        <f>VLOOKUP(A31,[1]家庭信息20241125!$C:$L,10,0)</f>
        <v>4</v>
      </c>
      <c r="F31" s="21" t="s">
        <v>24</v>
      </c>
      <c r="G31" s="21" t="s">
        <v>44</v>
      </c>
      <c r="H31" s="21" t="s">
        <v>45</v>
      </c>
      <c r="I31" s="21" t="str">
        <f>VLOOKUP(A31,[1]家庭信息20241125!$C:$Y,23,0)</f>
        <v>直管公房，租私房</v>
      </c>
      <c r="J31" s="21" t="s">
        <v>32</v>
      </c>
      <c r="K31" s="21">
        <f>VLOOKUP(A31,[1]家庭信息20241125!$C:$AC,27,0)</f>
        <v>11.195</v>
      </c>
      <c r="L31" s="21" t="str">
        <f>VLOOKUP(A31,[1]家庭信息20241125!$C:$H,6,0)</f>
        <v>无证</v>
      </c>
      <c r="M31" s="21">
        <f>VLOOKUP(A31,[1]家庭信息20241125!$C:$M,11,0)</f>
        <v>1636.64</v>
      </c>
      <c r="N31" s="21" t="s">
        <v>94</v>
      </c>
      <c r="O31" s="21" t="s">
        <v>76</v>
      </c>
      <c r="P31" s="21" t="s">
        <v>32</v>
      </c>
      <c r="Q31" s="21" t="s">
        <v>32</v>
      </c>
    </row>
    <row r="32" spans="1:17" s="14" customFormat="1" ht="13.5" x14ac:dyDescent="0.15">
      <c r="A32" s="19" t="s">
        <v>108</v>
      </c>
      <c r="B32" s="19" t="s">
        <v>109</v>
      </c>
      <c r="C32" s="19" t="s">
        <v>21</v>
      </c>
      <c r="D32" s="19" t="s">
        <v>273</v>
      </c>
      <c r="E32" s="19">
        <f>VLOOKUP(A32,[1]家庭信息20241125!$C:$L,10,0)</f>
        <v>1</v>
      </c>
      <c r="F32" s="19" t="s">
        <v>24</v>
      </c>
      <c r="G32" s="19" t="s">
        <v>50</v>
      </c>
      <c r="H32" s="19" t="s">
        <v>29</v>
      </c>
      <c r="I32" s="19" t="str">
        <f>VLOOKUP(A32,[1]家庭信息20241125!$C:$Y,23,0)</f>
        <v>租私房</v>
      </c>
      <c r="J32" s="19" t="s">
        <v>32</v>
      </c>
      <c r="K32" s="19">
        <f>VLOOKUP(A32,[1]家庭信息20241125!$C:$AC,27,0)</f>
        <v>0</v>
      </c>
      <c r="L32" s="19" t="str">
        <f>VLOOKUP(A32,[1]家庭信息20241125!$C:$H,6,0)</f>
        <v>无证</v>
      </c>
      <c r="M32" s="19">
        <f>VLOOKUP(A32,[1]家庭信息20241125!$C:$M,11,0)</f>
        <v>1576.26</v>
      </c>
      <c r="N32" s="19" t="s">
        <v>32</v>
      </c>
      <c r="O32" s="19" t="s">
        <v>82</v>
      </c>
      <c r="P32" s="19" t="s">
        <v>32</v>
      </c>
      <c r="Q32" s="19" t="s">
        <v>65</v>
      </c>
    </row>
    <row r="33" spans="1:17" s="14" customFormat="1" ht="13.5" x14ac:dyDescent="0.15">
      <c r="A33" s="21" t="s">
        <v>110</v>
      </c>
      <c r="B33" s="19" t="s">
        <v>111</v>
      </c>
      <c r="C33" s="19" t="s">
        <v>21</v>
      </c>
      <c r="D33" s="19" t="s">
        <v>274</v>
      </c>
      <c r="E33" s="21">
        <f>VLOOKUP(A33,[1]家庭信息20241125!$C:$L,10,0)</f>
        <v>3</v>
      </c>
      <c r="F33" s="21" t="s">
        <v>24</v>
      </c>
      <c r="G33" s="21" t="s">
        <v>26</v>
      </c>
      <c r="H33" s="21" t="s">
        <v>37</v>
      </c>
      <c r="I33" s="21" t="str">
        <f>VLOOKUP(A33,[1]家庭信息20241125!$C:$Y,23,0)</f>
        <v>租私房</v>
      </c>
      <c r="J33" s="21" t="s">
        <v>32</v>
      </c>
      <c r="K33" s="21">
        <f>VLOOKUP(A33,[1]家庭信息20241125!$C:$AC,27,0)</f>
        <v>0</v>
      </c>
      <c r="L33" s="21" t="str">
        <f>VLOOKUP(A33,[1]家庭信息20241125!$C:$H,6,0)</f>
        <v>无证</v>
      </c>
      <c r="M33" s="21">
        <f>VLOOKUP(A33,[1]家庭信息20241125!$C:$M,11,0)</f>
        <v>1250</v>
      </c>
      <c r="N33" s="21" t="s">
        <v>32</v>
      </c>
      <c r="O33" s="21" t="s">
        <v>32</v>
      </c>
      <c r="P33" s="21" t="s">
        <v>32</v>
      </c>
      <c r="Q33" s="21" t="s">
        <v>32</v>
      </c>
    </row>
    <row r="34" spans="1:17" s="14" customFormat="1" ht="13.5" x14ac:dyDescent="0.15">
      <c r="A34" s="21" t="s">
        <v>110</v>
      </c>
      <c r="B34" s="19" t="s">
        <v>112</v>
      </c>
      <c r="C34" s="19" t="s">
        <v>20</v>
      </c>
      <c r="D34" s="19" t="s">
        <v>275</v>
      </c>
      <c r="E34" s="21">
        <f>VLOOKUP(A34,[1]家庭信息20241125!$C:$L,10,0)</f>
        <v>3</v>
      </c>
      <c r="F34" s="21" t="s">
        <v>24</v>
      </c>
      <c r="G34" s="21" t="s">
        <v>26</v>
      </c>
      <c r="H34" s="21" t="s">
        <v>37</v>
      </c>
      <c r="I34" s="21" t="str">
        <f>VLOOKUP(A34,[1]家庭信息20241125!$C:$Y,23,0)</f>
        <v>租私房</v>
      </c>
      <c r="J34" s="21" t="s">
        <v>32</v>
      </c>
      <c r="K34" s="21">
        <f>VLOOKUP(A34,[1]家庭信息20241125!$C:$AC,27,0)</f>
        <v>0</v>
      </c>
      <c r="L34" s="21" t="str">
        <f>VLOOKUP(A34,[1]家庭信息20241125!$C:$H,6,0)</f>
        <v>无证</v>
      </c>
      <c r="M34" s="21">
        <f>VLOOKUP(A34,[1]家庭信息20241125!$C:$M,11,0)</f>
        <v>1250</v>
      </c>
      <c r="N34" s="21" t="s">
        <v>32</v>
      </c>
      <c r="O34" s="21" t="s">
        <v>32</v>
      </c>
      <c r="P34" s="21" t="s">
        <v>32</v>
      </c>
      <c r="Q34" s="21" t="s">
        <v>32</v>
      </c>
    </row>
    <row r="35" spans="1:17" s="14" customFormat="1" ht="13.5" x14ac:dyDescent="0.15">
      <c r="A35" s="21" t="s">
        <v>110</v>
      </c>
      <c r="B35" s="19" t="s">
        <v>113</v>
      </c>
      <c r="C35" s="19" t="s">
        <v>22</v>
      </c>
      <c r="D35" s="19" t="s">
        <v>276</v>
      </c>
      <c r="E35" s="21">
        <f>VLOOKUP(A35,[1]家庭信息20241125!$C:$L,10,0)</f>
        <v>3</v>
      </c>
      <c r="F35" s="21" t="s">
        <v>24</v>
      </c>
      <c r="G35" s="21" t="s">
        <v>26</v>
      </c>
      <c r="H35" s="21" t="s">
        <v>37</v>
      </c>
      <c r="I35" s="21" t="str">
        <f>VLOOKUP(A35,[1]家庭信息20241125!$C:$Y,23,0)</f>
        <v>租私房</v>
      </c>
      <c r="J35" s="21" t="s">
        <v>94</v>
      </c>
      <c r="K35" s="21">
        <f>VLOOKUP(A35,[1]家庭信息20241125!$C:$AC,27,0)</f>
        <v>0</v>
      </c>
      <c r="L35" s="21" t="str">
        <f>VLOOKUP(A35,[1]家庭信息20241125!$C:$H,6,0)</f>
        <v>无证</v>
      </c>
      <c r="M35" s="21">
        <f>VLOOKUP(A35,[1]家庭信息20241125!$C:$M,11,0)</f>
        <v>1250</v>
      </c>
      <c r="N35" s="21" t="s">
        <v>32</v>
      </c>
      <c r="O35" s="21" t="s">
        <v>32</v>
      </c>
      <c r="P35" s="21" t="s">
        <v>32</v>
      </c>
      <c r="Q35" s="21" t="s">
        <v>32</v>
      </c>
    </row>
    <row r="36" spans="1:17" s="14" customFormat="1" ht="13.5" x14ac:dyDescent="0.15">
      <c r="A36" s="21" t="s">
        <v>114</v>
      </c>
      <c r="B36" s="19" t="s">
        <v>115</v>
      </c>
      <c r="C36" s="19" t="s">
        <v>21</v>
      </c>
      <c r="D36" s="19" t="s">
        <v>277</v>
      </c>
      <c r="E36" s="21">
        <f>VLOOKUP(A36,[1]家庭信息20241125!$C:$L,10,0)</f>
        <v>4</v>
      </c>
      <c r="F36" s="21" t="s">
        <v>24</v>
      </c>
      <c r="G36" s="21" t="s">
        <v>25</v>
      </c>
      <c r="H36" s="21" t="s">
        <v>59</v>
      </c>
      <c r="I36" s="21" t="str">
        <f>VLOOKUP(A36,[1]家庭信息20241125!$C:$Y,23,0)</f>
        <v>自有住房、租私房</v>
      </c>
      <c r="J36" s="21" t="s">
        <v>82</v>
      </c>
      <c r="K36" s="21">
        <f>VLOOKUP(A36,[1]家庭信息20241125!$C:$AC,27,0)</f>
        <v>7.59</v>
      </c>
      <c r="L36" s="21" t="str">
        <f>VLOOKUP(A36,[1]家庭信息20241125!$C:$H,6,0)</f>
        <v>无证</v>
      </c>
      <c r="M36" s="21">
        <f>VLOOKUP(A36,[1]家庭信息20241125!$C:$M,11,0)</f>
        <v>2624.23</v>
      </c>
      <c r="N36" s="21" t="s">
        <v>32</v>
      </c>
      <c r="O36" s="21" t="s">
        <v>32</v>
      </c>
      <c r="P36" s="21" t="s">
        <v>65</v>
      </c>
      <c r="Q36" s="21" t="s">
        <v>32</v>
      </c>
    </row>
    <row r="37" spans="1:17" s="14" customFormat="1" ht="13.5" x14ac:dyDescent="0.15">
      <c r="A37" s="21" t="s">
        <v>114</v>
      </c>
      <c r="B37" s="19" t="s">
        <v>116</v>
      </c>
      <c r="C37" s="19" t="s">
        <v>27</v>
      </c>
      <c r="D37" s="19" t="s">
        <v>278</v>
      </c>
      <c r="E37" s="21">
        <f>VLOOKUP(A37,[1]家庭信息20241125!$C:$L,10,0)</f>
        <v>4</v>
      </c>
      <c r="F37" s="21" t="s">
        <v>24</v>
      </c>
      <c r="G37" s="21" t="s">
        <v>25</v>
      </c>
      <c r="H37" s="21" t="s">
        <v>59</v>
      </c>
      <c r="I37" s="21" t="str">
        <f>VLOOKUP(A37,[1]家庭信息20241125!$C:$Y,23,0)</f>
        <v>自有住房、租私房</v>
      </c>
      <c r="J37" s="21" t="s">
        <v>32</v>
      </c>
      <c r="K37" s="21">
        <f>VLOOKUP(A37,[1]家庭信息20241125!$C:$AC,27,0)</f>
        <v>7.59</v>
      </c>
      <c r="L37" s="21" t="str">
        <f>VLOOKUP(A37,[1]家庭信息20241125!$C:$H,6,0)</f>
        <v>无证</v>
      </c>
      <c r="M37" s="21">
        <f>VLOOKUP(A37,[1]家庭信息20241125!$C:$M,11,0)</f>
        <v>2624.23</v>
      </c>
      <c r="N37" s="21" t="s">
        <v>32</v>
      </c>
      <c r="O37" s="21" t="s">
        <v>32</v>
      </c>
      <c r="P37" s="21" t="s">
        <v>32</v>
      </c>
      <c r="Q37" s="21" t="s">
        <v>32</v>
      </c>
    </row>
    <row r="38" spans="1:17" s="14" customFormat="1" ht="13.5" x14ac:dyDescent="0.15">
      <c r="A38" s="21" t="s">
        <v>114</v>
      </c>
      <c r="B38" s="19" t="s">
        <v>117</v>
      </c>
      <c r="C38" s="19" t="s">
        <v>22</v>
      </c>
      <c r="D38" s="19" t="s">
        <v>279</v>
      </c>
      <c r="E38" s="21">
        <f>VLOOKUP(A38,[1]家庭信息20241125!$C:$L,10,0)</f>
        <v>4</v>
      </c>
      <c r="F38" s="21" t="s">
        <v>24</v>
      </c>
      <c r="G38" s="21" t="s">
        <v>25</v>
      </c>
      <c r="H38" s="21" t="s">
        <v>59</v>
      </c>
      <c r="I38" s="21" t="str">
        <f>VLOOKUP(A38,[1]家庭信息20241125!$C:$Y,23,0)</f>
        <v>自有住房、租私房</v>
      </c>
      <c r="J38" s="21" t="s">
        <v>32</v>
      </c>
      <c r="K38" s="21">
        <f>VLOOKUP(A38,[1]家庭信息20241125!$C:$AC,27,0)</f>
        <v>7.59</v>
      </c>
      <c r="L38" s="21" t="str">
        <f>VLOOKUP(A38,[1]家庭信息20241125!$C:$H,6,0)</f>
        <v>无证</v>
      </c>
      <c r="M38" s="21">
        <f>VLOOKUP(A38,[1]家庭信息20241125!$C:$M,11,0)</f>
        <v>2624.23</v>
      </c>
      <c r="N38" s="21" t="s">
        <v>32</v>
      </c>
      <c r="O38" s="21" t="s">
        <v>32</v>
      </c>
      <c r="P38" s="21" t="s">
        <v>32</v>
      </c>
      <c r="Q38" s="21" t="s">
        <v>82</v>
      </c>
    </row>
    <row r="39" spans="1:17" s="14" customFormat="1" ht="13.5" x14ac:dyDescent="0.15">
      <c r="A39" s="21" t="s">
        <v>114</v>
      </c>
      <c r="B39" s="19" t="s">
        <v>118</v>
      </c>
      <c r="C39" s="19" t="s">
        <v>28</v>
      </c>
      <c r="D39" s="19" t="s">
        <v>280</v>
      </c>
      <c r="E39" s="21">
        <f>VLOOKUP(A39,[1]家庭信息20241125!$C:$L,10,0)</f>
        <v>4</v>
      </c>
      <c r="F39" s="21" t="s">
        <v>24</v>
      </c>
      <c r="G39" s="21" t="s">
        <v>25</v>
      </c>
      <c r="H39" s="21" t="s">
        <v>119</v>
      </c>
      <c r="I39" s="21" t="str">
        <f>VLOOKUP(A39,[1]家庭信息20241125!$C:$Y,23,0)</f>
        <v>自有住房、租私房</v>
      </c>
      <c r="J39" s="21" t="s">
        <v>32</v>
      </c>
      <c r="K39" s="21">
        <f>VLOOKUP(A39,[1]家庭信息20241125!$C:$AC,27,0)</f>
        <v>7.59</v>
      </c>
      <c r="L39" s="21" t="str">
        <f>VLOOKUP(A39,[1]家庭信息20241125!$C:$H,6,0)</f>
        <v>无证</v>
      </c>
      <c r="M39" s="21">
        <f>VLOOKUP(A39,[1]家庭信息20241125!$C:$M,11,0)</f>
        <v>2624.23</v>
      </c>
      <c r="N39" s="21" t="s">
        <v>32</v>
      </c>
      <c r="O39" s="21" t="s">
        <v>76</v>
      </c>
      <c r="P39" s="21" t="s">
        <v>32</v>
      </c>
      <c r="Q39" s="21" t="s">
        <v>32</v>
      </c>
    </row>
    <row r="40" spans="1:17" s="14" customFormat="1" ht="13.5" x14ac:dyDescent="0.15">
      <c r="A40" s="19" t="s">
        <v>120</v>
      </c>
      <c r="B40" s="19" t="s">
        <v>121</v>
      </c>
      <c r="C40" s="19" t="s">
        <v>21</v>
      </c>
      <c r="D40" s="19" t="s">
        <v>281</v>
      </c>
      <c r="E40" s="19">
        <f>VLOOKUP(A40,[1]家庭信息20241125!$C:$L,10,0)</f>
        <v>1</v>
      </c>
      <c r="F40" s="19" t="s">
        <v>24</v>
      </c>
      <c r="G40" s="19" t="s">
        <v>29</v>
      </c>
      <c r="H40" s="19" t="s">
        <v>48</v>
      </c>
      <c r="I40" s="19" t="str">
        <f>VLOOKUP(A40,[1]家庭信息20241125!$C:$Y,23,0)</f>
        <v>租私房</v>
      </c>
      <c r="J40" s="19" t="s">
        <v>65</v>
      </c>
      <c r="K40" s="19">
        <f>VLOOKUP(A40,[1]家庭信息20241125!$C:$AC,27,0)</f>
        <v>0</v>
      </c>
      <c r="L40" s="19" t="str">
        <f>VLOOKUP(A40,[1]家庭信息20241125!$C:$H,6,0)</f>
        <v>无证</v>
      </c>
      <c r="M40" s="19" t="str">
        <f>VLOOKUP(A40,[1]家庭信息20241125!$C:$M,11,0)</f>
        <v>2688.07</v>
      </c>
      <c r="N40" s="19" t="s">
        <v>32</v>
      </c>
      <c r="O40" s="19" t="s">
        <v>32</v>
      </c>
      <c r="P40" s="19" t="s">
        <v>82</v>
      </c>
      <c r="Q40" s="19" t="s">
        <v>32</v>
      </c>
    </row>
    <row r="41" spans="1:17" s="14" customFormat="1" ht="13.5" x14ac:dyDescent="0.15">
      <c r="A41" s="19" t="s">
        <v>122</v>
      </c>
      <c r="B41" s="19" t="s">
        <v>123</v>
      </c>
      <c r="C41" s="19" t="s">
        <v>21</v>
      </c>
      <c r="D41" s="19" t="s">
        <v>282</v>
      </c>
      <c r="E41" s="19">
        <f>VLOOKUP(A41,[1]家庭信息20241125!$C:$L,10,0)</f>
        <v>1</v>
      </c>
      <c r="F41" s="19" t="s">
        <v>24</v>
      </c>
      <c r="G41" s="19" t="s">
        <v>42</v>
      </c>
      <c r="H41" s="19" t="s">
        <v>124</v>
      </c>
      <c r="I41" s="19" t="str">
        <f>VLOOKUP(A41,[1]家庭信息20241125!$C:$Y,23,0)</f>
        <v>租私房</v>
      </c>
      <c r="J41" s="19" t="s">
        <v>98</v>
      </c>
      <c r="K41" s="19">
        <f>VLOOKUP(A41,[1]家庭信息20241125!$C:$AC,27,0)</f>
        <v>0</v>
      </c>
      <c r="L41" s="19" t="str">
        <f>VLOOKUP(A41,[1]家庭信息20241125!$C:$H,6,0)</f>
        <v>无证</v>
      </c>
      <c r="M41" s="19">
        <f>VLOOKUP(A41,[1]家庭信息20241125!$C:$M,11,0)</f>
        <v>1926.36</v>
      </c>
      <c r="N41" s="19" t="s">
        <v>32</v>
      </c>
      <c r="O41" s="19" t="s">
        <v>98</v>
      </c>
      <c r="P41" s="19" t="s">
        <v>32</v>
      </c>
      <c r="Q41" s="19" t="s">
        <v>32</v>
      </c>
    </row>
    <row r="42" spans="1:17" s="14" customFormat="1" ht="13.5" x14ac:dyDescent="0.15">
      <c r="A42" s="21" t="s">
        <v>125</v>
      </c>
      <c r="B42" s="19" t="s">
        <v>126</v>
      </c>
      <c r="C42" s="19" t="s">
        <v>21</v>
      </c>
      <c r="D42" s="19" t="s">
        <v>283</v>
      </c>
      <c r="E42" s="21">
        <f>VLOOKUP(A42,[1]家庭信息20241125!$C:$L,10,0)</f>
        <v>3</v>
      </c>
      <c r="F42" s="21" t="s">
        <v>24</v>
      </c>
      <c r="G42" s="21" t="s">
        <v>31</v>
      </c>
      <c r="H42" s="21" t="s">
        <v>31</v>
      </c>
      <c r="I42" s="21" t="str">
        <f>VLOOKUP(A42,[1]家庭信息20241125!$C:$Y,23,0)</f>
        <v>租私房</v>
      </c>
      <c r="J42" s="21" t="s">
        <v>32</v>
      </c>
      <c r="K42" s="21">
        <f>VLOOKUP(A42,[1]家庭信息20241125!$C:$AC,27,0)</f>
        <v>0</v>
      </c>
      <c r="L42" s="21" t="str">
        <f>VLOOKUP(A42,[1]家庭信息20241125!$C:$H,6,0)</f>
        <v>无证</v>
      </c>
      <c r="M42" s="21">
        <f>VLOOKUP(A42,[1]家庭信息20241125!$C:$M,11,0)</f>
        <v>2395.33</v>
      </c>
      <c r="N42" s="21" t="s">
        <v>76</v>
      </c>
      <c r="O42" s="21" t="s">
        <v>32</v>
      </c>
      <c r="P42" s="21" t="s">
        <v>32</v>
      </c>
      <c r="Q42" s="21" t="s">
        <v>32</v>
      </c>
    </row>
    <row r="43" spans="1:17" s="14" customFormat="1" ht="13.5" x14ac:dyDescent="0.15">
      <c r="A43" s="21" t="s">
        <v>125</v>
      </c>
      <c r="B43" s="19" t="s">
        <v>127</v>
      </c>
      <c r="C43" s="19" t="s">
        <v>22</v>
      </c>
      <c r="D43" s="19" t="s">
        <v>284</v>
      </c>
      <c r="E43" s="21">
        <f>VLOOKUP(A43,[1]家庭信息20241125!$C:$L,10,0)</f>
        <v>3</v>
      </c>
      <c r="F43" s="21" t="s">
        <v>24</v>
      </c>
      <c r="G43" s="21" t="s">
        <v>31</v>
      </c>
      <c r="H43" s="21" t="s">
        <v>31</v>
      </c>
      <c r="I43" s="21" t="str">
        <f>VLOOKUP(A43,[1]家庭信息20241125!$C:$Y,23,0)</f>
        <v>租私房</v>
      </c>
      <c r="J43" s="21" t="s">
        <v>32</v>
      </c>
      <c r="K43" s="21">
        <f>VLOOKUP(A43,[1]家庭信息20241125!$C:$AC,27,0)</f>
        <v>0</v>
      </c>
      <c r="L43" s="21" t="str">
        <f>VLOOKUP(A43,[1]家庭信息20241125!$C:$H,6,0)</f>
        <v>无证</v>
      </c>
      <c r="M43" s="21">
        <f>VLOOKUP(A43,[1]家庭信息20241125!$C:$M,11,0)</f>
        <v>2395.33</v>
      </c>
      <c r="N43" s="21" t="s">
        <v>32</v>
      </c>
      <c r="O43" s="21" t="s">
        <v>32</v>
      </c>
      <c r="P43" s="21" t="s">
        <v>32</v>
      </c>
      <c r="Q43" s="21" t="s">
        <v>32</v>
      </c>
    </row>
    <row r="44" spans="1:17" s="14" customFormat="1" ht="13.5" x14ac:dyDescent="0.15">
      <c r="A44" s="21" t="s">
        <v>125</v>
      </c>
      <c r="B44" s="19" t="s">
        <v>128</v>
      </c>
      <c r="C44" s="19" t="s">
        <v>22</v>
      </c>
      <c r="D44" s="19" t="s">
        <v>285</v>
      </c>
      <c r="E44" s="21">
        <f>VLOOKUP(A44,[1]家庭信息20241125!$C:$L,10,0)</f>
        <v>3</v>
      </c>
      <c r="F44" s="21" t="s">
        <v>24</v>
      </c>
      <c r="G44" s="21" t="s">
        <v>31</v>
      </c>
      <c r="H44" s="21" t="s">
        <v>31</v>
      </c>
      <c r="I44" s="21" t="str">
        <f>VLOOKUP(A44,[1]家庭信息20241125!$C:$Y,23,0)</f>
        <v>租私房</v>
      </c>
      <c r="J44" s="21" t="s">
        <v>32</v>
      </c>
      <c r="K44" s="21">
        <f>VLOOKUP(A44,[1]家庭信息20241125!$C:$AC,27,0)</f>
        <v>0</v>
      </c>
      <c r="L44" s="21" t="str">
        <f>VLOOKUP(A44,[1]家庭信息20241125!$C:$H,6,0)</f>
        <v>无证</v>
      </c>
      <c r="M44" s="21">
        <f>VLOOKUP(A44,[1]家庭信息20241125!$C:$M,11,0)</f>
        <v>2395.33</v>
      </c>
      <c r="N44" s="21" t="s">
        <v>32</v>
      </c>
      <c r="O44" s="21" t="s">
        <v>82</v>
      </c>
      <c r="P44" s="21" t="s">
        <v>98</v>
      </c>
      <c r="Q44" s="21" t="s">
        <v>32</v>
      </c>
    </row>
    <row r="45" spans="1:17" s="14" customFormat="1" ht="13.5" x14ac:dyDescent="0.15">
      <c r="A45" s="19" t="s">
        <v>129</v>
      </c>
      <c r="B45" s="19" t="s">
        <v>130</v>
      </c>
      <c r="C45" s="19" t="s">
        <v>21</v>
      </c>
      <c r="D45" s="19" t="s">
        <v>286</v>
      </c>
      <c r="E45" s="19" t="str">
        <f>VLOOKUP(A45,[1]家庭信息20241125!$C:$L,10,0)</f>
        <v>1</v>
      </c>
      <c r="F45" s="19" t="s">
        <v>24</v>
      </c>
      <c r="G45" s="19" t="s">
        <v>26</v>
      </c>
      <c r="H45" s="19" t="s">
        <v>36</v>
      </c>
      <c r="I45" s="19" t="str">
        <f>VLOOKUP(A45,[1]家庭信息20241125!$C:$Y,23,0)</f>
        <v>周转房</v>
      </c>
      <c r="J45" s="19" t="s">
        <v>32</v>
      </c>
      <c r="K45" s="19">
        <f>VLOOKUP(A45,[1]家庭信息20241125!$C:$AC,27,0)</f>
        <v>0</v>
      </c>
      <c r="L45" s="19" t="str">
        <f>VLOOKUP(A45,[1]家庭信息20241125!$C:$H,6,0)</f>
        <v>无证</v>
      </c>
      <c r="M45" s="19">
        <f>VLOOKUP(A45,[1]家庭信息20241125!$C:$M,11,0)</f>
        <v>1801.62</v>
      </c>
      <c r="N45" s="19" t="s">
        <v>94</v>
      </c>
      <c r="O45" s="19" t="s">
        <v>32</v>
      </c>
      <c r="P45" s="19" t="s">
        <v>65</v>
      </c>
      <c r="Q45" s="19" t="s">
        <v>32</v>
      </c>
    </row>
    <row r="46" spans="1:17" s="14" customFormat="1" ht="13.5" x14ac:dyDescent="0.15">
      <c r="A46" s="21" t="s">
        <v>131</v>
      </c>
      <c r="B46" s="19" t="s">
        <v>132</v>
      </c>
      <c r="C46" s="19" t="s">
        <v>133</v>
      </c>
      <c r="D46" s="19" t="s">
        <v>287</v>
      </c>
      <c r="E46" s="21">
        <f>VLOOKUP(A46,[1]家庭信息20241125!$C:$L,10,0)</f>
        <v>3</v>
      </c>
      <c r="F46" s="21" t="s">
        <v>24</v>
      </c>
      <c r="G46" s="21" t="s">
        <v>26</v>
      </c>
      <c r="H46" s="21" t="s">
        <v>134</v>
      </c>
      <c r="I46" s="21" t="str">
        <f>VLOOKUP(A46,[1]家庭信息20241125!$C:$Y,23,0)</f>
        <v>租私房</v>
      </c>
      <c r="J46" s="21" t="s">
        <v>32</v>
      </c>
      <c r="K46" s="21">
        <f>VLOOKUP(A46,[1]家庭信息20241125!$C:$AC,27,0)</f>
        <v>0</v>
      </c>
      <c r="L46" s="21" t="str">
        <f>VLOOKUP(A46,[1]家庭信息20241125!$C:$H,6,0)</f>
        <v>无证</v>
      </c>
      <c r="M46" s="21">
        <f>VLOOKUP(A46,[1]家庭信息20241125!$C:$M,11,0)</f>
        <v>1173.33</v>
      </c>
      <c r="N46" s="21" t="s">
        <v>66</v>
      </c>
      <c r="O46" s="21" t="s">
        <v>94</v>
      </c>
      <c r="P46" s="21" t="s">
        <v>32</v>
      </c>
      <c r="Q46" s="21" t="s">
        <v>32</v>
      </c>
    </row>
    <row r="47" spans="1:17" s="14" customFormat="1" ht="13.5" x14ac:dyDescent="0.15">
      <c r="A47" s="21" t="s">
        <v>131</v>
      </c>
      <c r="B47" s="19" t="s">
        <v>135</v>
      </c>
      <c r="C47" s="19" t="s">
        <v>23</v>
      </c>
      <c r="D47" s="19" t="s">
        <v>288</v>
      </c>
      <c r="E47" s="21">
        <f>VLOOKUP(A47,[1]家庭信息20241125!$C:$L,10,0)</f>
        <v>3</v>
      </c>
      <c r="F47" s="21" t="s">
        <v>24</v>
      </c>
      <c r="G47" s="21" t="s">
        <v>26</v>
      </c>
      <c r="H47" s="21" t="s">
        <v>134</v>
      </c>
      <c r="I47" s="21" t="str">
        <f>VLOOKUP(A47,[1]家庭信息20241125!$C:$Y,23,0)</f>
        <v>租私房</v>
      </c>
      <c r="J47" s="21" t="s">
        <v>32</v>
      </c>
      <c r="K47" s="21">
        <f>VLOOKUP(A47,[1]家庭信息20241125!$C:$AC,27,0)</f>
        <v>0</v>
      </c>
      <c r="L47" s="21" t="str">
        <f>VLOOKUP(A47,[1]家庭信息20241125!$C:$H,6,0)</f>
        <v>无证</v>
      </c>
      <c r="M47" s="21">
        <f>VLOOKUP(A47,[1]家庭信息20241125!$C:$M,11,0)</f>
        <v>1173.33</v>
      </c>
      <c r="N47" s="21" t="s">
        <v>32</v>
      </c>
      <c r="O47" s="21" t="s">
        <v>32</v>
      </c>
      <c r="P47" s="21" t="s">
        <v>32</v>
      </c>
      <c r="Q47" s="21" t="s">
        <v>32</v>
      </c>
    </row>
    <row r="48" spans="1:17" s="14" customFormat="1" ht="13.5" x14ac:dyDescent="0.15">
      <c r="A48" s="21" t="s">
        <v>131</v>
      </c>
      <c r="B48" s="19" t="s">
        <v>136</v>
      </c>
      <c r="C48" s="19" t="s">
        <v>22</v>
      </c>
      <c r="D48" s="19" t="s">
        <v>289</v>
      </c>
      <c r="E48" s="21">
        <f>VLOOKUP(A48,[1]家庭信息20241125!$C:$L,10,0)</f>
        <v>3</v>
      </c>
      <c r="F48" s="21" t="s">
        <v>24</v>
      </c>
      <c r="G48" s="21" t="s">
        <v>26</v>
      </c>
      <c r="H48" s="21" t="s">
        <v>134</v>
      </c>
      <c r="I48" s="21" t="str">
        <f>VLOOKUP(A48,[1]家庭信息20241125!$C:$Y,23,0)</f>
        <v>租私房</v>
      </c>
      <c r="J48" s="21" t="s">
        <v>32</v>
      </c>
      <c r="K48" s="21">
        <f>VLOOKUP(A48,[1]家庭信息20241125!$C:$AC,27,0)</f>
        <v>0</v>
      </c>
      <c r="L48" s="21" t="str">
        <f>VLOOKUP(A48,[1]家庭信息20241125!$C:$H,6,0)</f>
        <v>无证</v>
      </c>
      <c r="M48" s="21">
        <f>VLOOKUP(A48,[1]家庭信息20241125!$C:$M,11,0)</f>
        <v>1173.33</v>
      </c>
      <c r="N48" s="21" t="s">
        <v>32</v>
      </c>
      <c r="O48" s="21" t="s">
        <v>82</v>
      </c>
      <c r="P48" s="21" t="s">
        <v>94</v>
      </c>
      <c r="Q48" s="21" t="s">
        <v>32</v>
      </c>
    </row>
    <row r="49" spans="1:17" s="14" customFormat="1" ht="13.5" x14ac:dyDescent="0.15">
      <c r="A49" s="19" t="s">
        <v>137</v>
      </c>
      <c r="B49" s="19" t="s">
        <v>138</v>
      </c>
      <c r="C49" s="19" t="s">
        <v>133</v>
      </c>
      <c r="D49" s="19" t="s">
        <v>290</v>
      </c>
      <c r="E49" s="19">
        <f>VLOOKUP(A49,[1]家庭信息20241125!$C:$L,10,0)</f>
        <v>1</v>
      </c>
      <c r="F49" s="19" t="s">
        <v>24</v>
      </c>
      <c r="G49" s="19" t="s">
        <v>25</v>
      </c>
      <c r="H49" s="19" t="s">
        <v>119</v>
      </c>
      <c r="I49" s="19" t="str">
        <f>VLOOKUP(A49,[1]家庭信息20241125!$C:$Y,23,0)</f>
        <v>租私房</v>
      </c>
      <c r="J49" s="19" t="s">
        <v>32</v>
      </c>
      <c r="K49" s="19">
        <f>VLOOKUP(A49,[1]家庭信息20241125!$C:$AC,27,0)</f>
        <v>0</v>
      </c>
      <c r="L49" s="19" t="str">
        <f>VLOOKUP(A49,[1]家庭信息20241125!$C:$H,6,0)</f>
        <v>低保证</v>
      </c>
      <c r="M49" s="19">
        <f>VLOOKUP(A49,[1]家庭信息20241125!$C:$M,11,0)</f>
        <v>0</v>
      </c>
      <c r="N49" s="19" t="s">
        <v>65</v>
      </c>
      <c r="O49" s="19" t="s">
        <v>32</v>
      </c>
      <c r="P49" s="19" t="s">
        <v>32</v>
      </c>
      <c r="Q49" s="19" t="s">
        <v>65</v>
      </c>
    </row>
    <row r="50" spans="1:17" s="14" customFormat="1" ht="13.5" x14ac:dyDescent="0.15">
      <c r="A50" s="19" t="s">
        <v>139</v>
      </c>
      <c r="B50" s="19" t="s">
        <v>140</v>
      </c>
      <c r="C50" s="19" t="s">
        <v>21</v>
      </c>
      <c r="D50" s="19" t="s">
        <v>291</v>
      </c>
      <c r="E50" s="19" t="str">
        <f>VLOOKUP(A50,[1]家庭信息20241125!$C:$L,10,0)</f>
        <v>1</v>
      </c>
      <c r="F50" s="19" t="s">
        <v>24</v>
      </c>
      <c r="G50" s="19" t="s">
        <v>26</v>
      </c>
      <c r="H50" s="19" t="s">
        <v>51</v>
      </c>
      <c r="I50" s="19" t="str">
        <f>VLOOKUP(A50,[1]家庭信息20241125!$C:$Y,23,0)</f>
        <v>租私房</v>
      </c>
      <c r="J50" s="19" t="s">
        <v>32</v>
      </c>
      <c r="K50" s="19">
        <f>VLOOKUP(A50,[1]家庭信息20241125!$C:$AC,27,0)</f>
        <v>0</v>
      </c>
      <c r="L50" s="19" t="str">
        <f>VLOOKUP(A50,[1]家庭信息20241125!$C:$H,6,0)</f>
        <v>无证</v>
      </c>
      <c r="M50" s="19">
        <f>VLOOKUP(A50,[1]家庭信息20241125!$C:$M,11,0)</f>
        <v>1392.5</v>
      </c>
      <c r="N50" s="19" t="s">
        <v>32</v>
      </c>
      <c r="O50" s="19" t="s">
        <v>32</v>
      </c>
      <c r="P50" s="19" t="s">
        <v>32</v>
      </c>
      <c r="Q50" s="19" t="s">
        <v>32</v>
      </c>
    </row>
    <row r="51" spans="1:17" s="14" customFormat="1" ht="13.5" x14ac:dyDescent="0.15">
      <c r="A51" s="19" t="s">
        <v>141</v>
      </c>
      <c r="B51" s="19" t="s">
        <v>142</v>
      </c>
      <c r="C51" s="19" t="s">
        <v>21</v>
      </c>
      <c r="D51" s="19" t="s">
        <v>292</v>
      </c>
      <c r="E51" s="19">
        <f>VLOOKUP(A51,[1]家庭信息20241125!$C:$L,10,0)</f>
        <v>1</v>
      </c>
      <c r="F51" s="19" t="s">
        <v>24</v>
      </c>
      <c r="G51" s="19" t="s">
        <v>31</v>
      </c>
      <c r="H51" s="19" t="s">
        <v>52</v>
      </c>
      <c r="I51" s="19" t="str">
        <f>VLOOKUP(A51,[1]家庭信息20241125!$C:$Y,23,0)</f>
        <v>租私房</v>
      </c>
      <c r="J51" s="19" t="s">
        <v>32</v>
      </c>
      <c r="K51" s="19">
        <f>VLOOKUP(A51,[1]家庭信息20241125!$C:$AC,27,0)</f>
        <v>0</v>
      </c>
      <c r="L51" s="19" t="str">
        <f>VLOOKUP(A51,[1]家庭信息20241125!$C:$H,6,0)</f>
        <v>低保证</v>
      </c>
      <c r="M51" s="19">
        <f>VLOOKUP(A51,[1]家庭信息20241125!$C:$M,11,0)</f>
        <v>0</v>
      </c>
      <c r="N51" s="19" t="s">
        <v>32</v>
      </c>
      <c r="O51" s="19" t="s">
        <v>32</v>
      </c>
      <c r="P51" s="19" t="s">
        <v>32</v>
      </c>
      <c r="Q51" s="19" t="s">
        <v>32</v>
      </c>
    </row>
    <row r="52" spans="1:17" s="14" customFormat="1" ht="13.5" x14ac:dyDescent="0.15">
      <c r="A52" s="19" t="s">
        <v>143</v>
      </c>
      <c r="B52" s="19" t="s">
        <v>144</v>
      </c>
      <c r="C52" s="19" t="s">
        <v>21</v>
      </c>
      <c r="D52" s="19" t="s">
        <v>293</v>
      </c>
      <c r="E52" s="19">
        <f>VLOOKUP(A52,[1]家庭信息20241125!$C:$L,10,0)</f>
        <v>1</v>
      </c>
      <c r="F52" s="19" t="s">
        <v>24</v>
      </c>
      <c r="G52" s="19" t="s">
        <v>29</v>
      </c>
      <c r="H52" s="19" t="s">
        <v>43</v>
      </c>
      <c r="I52" s="19" t="str">
        <f>VLOOKUP(A52,[1]家庭信息20241125!$C:$Y,23,0)</f>
        <v>租私房</v>
      </c>
      <c r="J52" s="19" t="s">
        <v>76</v>
      </c>
      <c r="K52" s="19">
        <f>VLOOKUP(A52,[1]家庭信息20241125!$C:$AC,27,0)</f>
        <v>0</v>
      </c>
      <c r="L52" s="19" t="str">
        <f>VLOOKUP(A52,[1]家庭信息20241125!$C:$H,6,0)</f>
        <v>特困证</v>
      </c>
      <c r="M52" s="19">
        <f>VLOOKUP(A52,[1]家庭信息20241125!$C:$M,11,0)</f>
        <v>0</v>
      </c>
      <c r="N52" s="19" t="s">
        <v>98</v>
      </c>
      <c r="O52" s="19" t="s">
        <v>32</v>
      </c>
      <c r="P52" s="19" t="s">
        <v>32</v>
      </c>
      <c r="Q52" s="19" t="s">
        <v>32</v>
      </c>
    </row>
    <row r="53" spans="1:17" s="14" customFormat="1" ht="13.5" x14ac:dyDescent="0.15">
      <c r="A53" s="21" t="s">
        <v>145</v>
      </c>
      <c r="B53" s="19" t="s">
        <v>146</v>
      </c>
      <c r="C53" s="19" t="s">
        <v>21</v>
      </c>
      <c r="D53" s="19" t="s">
        <v>294</v>
      </c>
      <c r="E53" s="21" t="str">
        <f>VLOOKUP(A53,[1]家庭信息20241125!$C:$L,10,0)</f>
        <v>3</v>
      </c>
      <c r="F53" s="21" t="s">
        <v>24</v>
      </c>
      <c r="G53" s="21" t="s">
        <v>44</v>
      </c>
      <c r="H53" s="21" t="s">
        <v>147</v>
      </c>
      <c r="I53" s="21" t="str">
        <f>VLOOKUP(A53,[1]家庭信息20241125!$C:$Y,23,0)</f>
        <v>租私房</v>
      </c>
      <c r="J53" s="21" t="s">
        <v>65</v>
      </c>
      <c r="K53" s="21">
        <f>VLOOKUP(A53,[1]家庭信息20241125!$C:$AC,27,0)</f>
        <v>0</v>
      </c>
      <c r="L53" s="21">
        <f>VLOOKUP(A53,[1]家庭信息20241125!$C:$H,6,0)</f>
        <v>0</v>
      </c>
      <c r="M53" s="21" t="str">
        <f>VLOOKUP(A53,[1]家庭信息20241125!$C:$M,11,0)</f>
        <v>1240</v>
      </c>
      <c r="N53" s="21" t="s">
        <v>32</v>
      </c>
      <c r="O53" s="21" t="s">
        <v>32</v>
      </c>
      <c r="P53" s="21" t="s">
        <v>76</v>
      </c>
      <c r="Q53" s="21" t="s">
        <v>32</v>
      </c>
    </row>
    <row r="54" spans="1:17" s="14" customFormat="1" ht="13.5" x14ac:dyDescent="0.15">
      <c r="A54" s="21" t="s">
        <v>145</v>
      </c>
      <c r="B54" s="19" t="s">
        <v>148</v>
      </c>
      <c r="C54" s="19" t="s">
        <v>20</v>
      </c>
      <c r="D54" s="19" t="s">
        <v>295</v>
      </c>
      <c r="E54" s="21" t="str">
        <f>VLOOKUP(A54,[1]家庭信息20241125!$C:$L,10,0)</f>
        <v>3</v>
      </c>
      <c r="F54" s="21" t="s">
        <v>24</v>
      </c>
      <c r="G54" s="21" t="s">
        <v>44</v>
      </c>
      <c r="H54" s="21" t="s">
        <v>147</v>
      </c>
      <c r="I54" s="21" t="str">
        <f>VLOOKUP(A54,[1]家庭信息20241125!$C:$Y,23,0)</f>
        <v>租私房</v>
      </c>
      <c r="J54" s="21" t="s">
        <v>32</v>
      </c>
      <c r="K54" s="21">
        <f>VLOOKUP(A54,[1]家庭信息20241125!$C:$AC,27,0)</f>
        <v>0</v>
      </c>
      <c r="L54" s="21">
        <f>VLOOKUP(A54,[1]家庭信息20241125!$C:$H,6,0)</f>
        <v>0</v>
      </c>
      <c r="M54" s="21" t="str">
        <f>VLOOKUP(A54,[1]家庭信息20241125!$C:$M,11,0)</f>
        <v>1240</v>
      </c>
      <c r="N54" s="21" t="s">
        <v>32</v>
      </c>
      <c r="O54" s="21" t="s">
        <v>32</v>
      </c>
      <c r="P54" s="21" t="s">
        <v>32</v>
      </c>
      <c r="Q54" s="21" t="s">
        <v>32</v>
      </c>
    </row>
    <row r="55" spans="1:17" s="14" customFormat="1" ht="13.5" x14ac:dyDescent="0.15">
      <c r="A55" s="21" t="s">
        <v>145</v>
      </c>
      <c r="B55" s="19" t="s">
        <v>149</v>
      </c>
      <c r="C55" s="19" t="s">
        <v>22</v>
      </c>
      <c r="D55" s="19" t="s">
        <v>296</v>
      </c>
      <c r="E55" s="21" t="str">
        <f>VLOOKUP(A55,[1]家庭信息20241125!$C:$L,10,0)</f>
        <v>3</v>
      </c>
      <c r="F55" s="21" t="s">
        <v>24</v>
      </c>
      <c r="G55" s="21" t="s">
        <v>44</v>
      </c>
      <c r="H55" s="21" t="s">
        <v>147</v>
      </c>
      <c r="I55" s="21" t="str">
        <f>VLOOKUP(A55,[1]家庭信息20241125!$C:$Y,23,0)</f>
        <v>租私房</v>
      </c>
      <c r="J55" s="21" t="s">
        <v>32</v>
      </c>
      <c r="K55" s="21">
        <f>VLOOKUP(A55,[1]家庭信息20241125!$C:$AC,27,0)</f>
        <v>0</v>
      </c>
      <c r="L55" s="21">
        <f>VLOOKUP(A55,[1]家庭信息20241125!$C:$H,6,0)</f>
        <v>0</v>
      </c>
      <c r="M55" s="21" t="str">
        <f>VLOOKUP(A55,[1]家庭信息20241125!$C:$M,11,0)</f>
        <v>1240</v>
      </c>
      <c r="N55" s="21" t="s">
        <v>32</v>
      </c>
      <c r="O55" s="21" t="s">
        <v>32</v>
      </c>
      <c r="P55" s="21" t="s">
        <v>32</v>
      </c>
      <c r="Q55" s="21" t="s">
        <v>32</v>
      </c>
    </row>
    <row r="56" spans="1:17" s="14" customFormat="1" ht="13.5" x14ac:dyDescent="0.15">
      <c r="A56" s="19" t="s">
        <v>150</v>
      </c>
      <c r="B56" s="19" t="s">
        <v>151</v>
      </c>
      <c r="C56" s="19" t="s">
        <v>21</v>
      </c>
      <c r="D56" s="19" t="s">
        <v>297</v>
      </c>
      <c r="E56" s="19" t="str">
        <f>VLOOKUP(A56,[1]家庭信息20241125!$C:$L,10,0)</f>
        <v>1</v>
      </c>
      <c r="F56" s="19" t="s">
        <v>24</v>
      </c>
      <c r="G56" s="19" t="s">
        <v>26</v>
      </c>
      <c r="H56" s="19" t="s">
        <v>58</v>
      </c>
      <c r="I56" s="19" t="str">
        <f>VLOOKUP(A56,[1]家庭信息20241125!$C:$Y,23,0)</f>
        <v>租私房</v>
      </c>
      <c r="J56" s="19" t="s">
        <v>94</v>
      </c>
      <c r="K56" s="19">
        <f>VLOOKUP(A56,[1]家庭信息20241125!$C:$AC,27,0)</f>
        <v>0</v>
      </c>
      <c r="L56" s="19">
        <f>VLOOKUP(A56,[1]家庭信息20241125!$C:$H,6,0)</f>
        <v>0</v>
      </c>
      <c r="M56" s="19" t="str">
        <f>VLOOKUP(A56,[1]家庭信息20241125!$C:$M,11,0)</f>
        <v>2593</v>
      </c>
      <c r="N56" s="19" t="s">
        <v>32</v>
      </c>
      <c r="O56" s="19" t="s">
        <v>32</v>
      </c>
      <c r="P56" s="19" t="s">
        <v>32</v>
      </c>
      <c r="Q56" s="19" t="s">
        <v>32</v>
      </c>
    </row>
    <row r="57" spans="1:17" s="14" customFormat="1" ht="13.5" x14ac:dyDescent="0.15">
      <c r="A57" s="19" t="s">
        <v>152</v>
      </c>
      <c r="B57" s="19" t="s">
        <v>153</v>
      </c>
      <c r="C57" s="19" t="s">
        <v>21</v>
      </c>
      <c r="D57" s="19" t="s">
        <v>298</v>
      </c>
      <c r="E57" s="19">
        <f>VLOOKUP(A57,[1]家庭信息20241125!$C:$L,10,0)</f>
        <v>1</v>
      </c>
      <c r="F57" s="19" t="s">
        <v>154</v>
      </c>
      <c r="G57" s="19" t="s">
        <v>155</v>
      </c>
      <c r="H57" s="19" t="s">
        <v>156</v>
      </c>
      <c r="I57" s="19" t="str">
        <f>VLOOKUP(A57,[1]家庭信息20241125!$C:$Y,23,0)</f>
        <v>租私房</v>
      </c>
      <c r="J57" s="19" t="s">
        <v>32</v>
      </c>
      <c r="K57" s="19">
        <f>VLOOKUP(A57,[1]家庭信息20241125!$C:$AC,27,0)</f>
        <v>0</v>
      </c>
      <c r="L57" s="19" t="str">
        <f>VLOOKUP(A57,[1]家庭信息20241125!$C:$H,6,0)</f>
        <v>低保证</v>
      </c>
      <c r="M57" s="19">
        <f>VLOOKUP(A57,[1]家庭信息20241125!$C:$M,11,0)</f>
        <v>0</v>
      </c>
      <c r="N57" s="19" t="s">
        <v>32</v>
      </c>
      <c r="O57" s="19" t="s">
        <v>66</v>
      </c>
      <c r="P57" s="19" t="s">
        <v>32</v>
      </c>
      <c r="Q57" s="19" t="s">
        <v>98</v>
      </c>
    </row>
    <row r="58" spans="1:17" s="14" customFormat="1" ht="13.5" x14ac:dyDescent="0.15">
      <c r="A58" s="19" t="s">
        <v>157</v>
      </c>
      <c r="B58" s="19" t="s">
        <v>158</v>
      </c>
      <c r="C58" s="19" t="s">
        <v>21</v>
      </c>
      <c r="D58" s="19" t="s">
        <v>299</v>
      </c>
      <c r="E58" s="19">
        <f>VLOOKUP(A58,[1]家庭信息20241125!$C:$L,10,0)</f>
        <v>1</v>
      </c>
      <c r="F58" s="19" t="s">
        <v>154</v>
      </c>
      <c r="G58" s="19" t="s">
        <v>159</v>
      </c>
      <c r="H58" s="19" t="s">
        <v>160</v>
      </c>
      <c r="I58" s="19" t="str">
        <f>VLOOKUP(A58,[1]家庭信息20241125!$C:$Y,23,0)</f>
        <v>租私房</v>
      </c>
      <c r="J58" s="19" t="s">
        <v>94</v>
      </c>
      <c r="K58" s="19">
        <f>VLOOKUP(A58,[1]家庭信息20241125!$C:$AC,27,0)</f>
        <v>0</v>
      </c>
      <c r="L58" s="19" t="str">
        <f>VLOOKUP(A58,[1]家庭信息20241125!$C:$H,6,0)</f>
        <v>低保证</v>
      </c>
      <c r="M58" s="19">
        <f>VLOOKUP(A58,[1]家庭信息20241125!$C:$M,11,0)</f>
        <v>0</v>
      </c>
      <c r="N58" s="19" t="s">
        <v>32</v>
      </c>
      <c r="O58" s="19" t="s">
        <v>32</v>
      </c>
      <c r="P58" s="19" t="s">
        <v>32</v>
      </c>
      <c r="Q58" s="19" t="s">
        <v>76</v>
      </c>
    </row>
    <row r="59" spans="1:17" s="14" customFormat="1" ht="13.5" x14ac:dyDescent="0.15">
      <c r="A59" s="21" t="s">
        <v>161</v>
      </c>
      <c r="B59" s="19" t="s">
        <v>162</v>
      </c>
      <c r="C59" s="19" t="s">
        <v>21</v>
      </c>
      <c r="D59" s="19" t="s">
        <v>300</v>
      </c>
      <c r="E59" s="21">
        <f>VLOOKUP(A59,[1]家庭信息20241125!$C:$L,10,0)</f>
        <v>3</v>
      </c>
      <c r="F59" s="21" t="s">
        <v>24</v>
      </c>
      <c r="G59" s="21" t="s">
        <v>25</v>
      </c>
      <c r="H59" s="21" t="s">
        <v>34</v>
      </c>
      <c r="I59" s="21" t="str">
        <f>VLOOKUP(A59,[1]家庭信息20241125!$C:$Y,23,0)</f>
        <v>直管公房、租私房</v>
      </c>
      <c r="J59" s="21" t="s">
        <v>32</v>
      </c>
      <c r="K59" s="21">
        <f>VLOOKUP(A59,[1]家庭信息20241125!$C:$AC,27,0)</f>
        <v>4</v>
      </c>
      <c r="L59" s="21" t="str">
        <f>VLOOKUP(A59,[1]家庭信息20241125!$C:$H,6,0)</f>
        <v>无证</v>
      </c>
      <c r="M59" s="21">
        <f>VLOOKUP(A59,[1]家庭信息20241125!$C:$M,11,0)</f>
        <v>1482.92</v>
      </c>
      <c r="N59" s="21" t="s">
        <v>32</v>
      </c>
      <c r="O59" s="21" t="s">
        <v>82</v>
      </c>
      <c r="P59" s="21" t="s">
        <v>32</v>
      </c>
      <c r="Q59" s="21" t="s">
        <v>32</v>
      </c>
    </row>
    <row r="60" spans="1:17" s="14" customFormat="1" ht="13.5" x14ac:dyDescent="0.15">
      <c r="A60" s="21" t="s">
        <v>161</v>
      </c>
      <c r="B60" s="19" t="s">
        <v>163</v>
      </c>
      <c r="C60" s="19" t="s">
        <v>27</v>
      </c>
      <c r="D60" s="19" t="s">
        <v>301</v>
      </c>
      <c r="E60" s="21">
        <f>VLOOKUP(A60,[1]家庭信息20241125!$C:$L,10,0)</f>
        <v>3</v>
      </c>
      <c r="F60" s="21" t="s">
        <v>24</v>
      </c>
      <c r="G60" s="21" t="s">
        <v>25</v>
      </c>
      <c r="H60" s="21" t="s">
        <v>34</v>
      </c>
      <c r="I60" s="21" t="str">
        <f>VLOOKUP(A60,[1]家庭信息20241125!$C:$Y,23,0)</f>
        <v>直管公房、租私房</v>
      </c>
      <c r="J60" s="21" t="s">
        <v>32</v>
      </c>
      <c r="K60" s="21">
        <f>VLOOKUP(A60,[1]家庭信息20241125!$C:$AC,27,0)</f>
        <v>4</v>
      </c>
      <c r="L60" s="21" t="str">
        <f>VLOOKUP(A60,[1]家庭信息20241125!$C:$H,6,0)</f>
        <v>无证</v>
      </c>
      <c r="M60" s="21">
        <f>VLOOKUP(A60,[1]家庭信息20241125!$C:$M,11,0)</f>
        <v>1482.92</v>
      </c>
      <c r="N60" s="21" t="s">
        <v>32</v>
      </c>
      <c r="O60" s="21" t="s">
        <v>32</v>
      </c>
      <c r="P60" s="21" t="s">
        <v>32</v>
      </c>
      <c r="Q60" s="21" t="s">
        <v>76</v>
      </c>
    </row>
    <row r="61" spans="1:17" s="14" customFormat="1" ht="13.5" x14ac:dyDescent="0.15">
      <c r="A61" s="21" t="s">
        <v>161</v>
      </c>
      <c r="B61" s="19" t="s">
        <v>164</v>
      </c>
      <c r="C61" s="19" t="s">
        <v>23</v>
      </c>
      <c r="D61" s="19" t="s">
        <v>302</v>
      </c>
      <c r="E61" s="21">
        <f>VLOOKUP(A61,[1]家庭信息20241125!$C:$L,10,0)</f>
        <v>3</v>
      </c>
      <c r="F61" s="21" t="s">
        <v>24</v>
      </c>
      <c r="G61" s="21" t="s">
        <v>25</v>
      </c>
      <c r="H61" s="21" t="s">
        <v>34</v>
      </c>
      <c r="I61" s="21" t="str">
        <f>VLOOKUP(A61,[1]家庭信息20241125!$C:$Y,23,0)</f>
        <v>直管公房、租私房</v>
      </c>
      <c r="J61" s="21" t="s">
        <v>32</v>
      </c>
      <c r="K61" s="21">
        <f>VLOOKUP(A61,[1]家庭信息20241125!$C:$AC,27,0)</f>
        <v>4</v>
      </c>
      <c r="L61" s="21" t="str">
        <f>VLOOKUP(A61,[1]家庭信息20241125!$C:$H,6,0)</f>
        <v>无证</v>
      </c>
      <c r="M61" s="21">
        <f>VLOOKUP(A61,[1]家庭信息20241125!$C:$M,11,0)</f>
        <v>1482.92</v>
      </c>
      <c r="N61" s="21" t="s">
        <v>32</v>
      </c>
      <c r="O61" s="21" t="s">
        <v>32</v>
      </c>
      <c r="P61" s="21" t="s">
        <v>32</v>
      </c>
      <c r="Q61" s="21" t="s">
        <v>32</v>
      </c>
    </row>
    <row r="62" spans="1:17" s="14" customFormat="1" ht="13.5" x14ac:dyDescent="0.15">
      <c r="A62" s="19" t="s">
        <v>165</v>
      </c>
      <c r="B62" s="19" t="s">
        <v>166</v>
      </c>
      <c r="C62" s="19" t="s">
        <v>21</v>
      </c>
      <c r="D62" s="19" t="s">
        <v>303</v>
      </c>
      <c r="E62" s="19" t="str">
        <f>VLOOKUP(A62,[1]家庭信息20241125!$C:$L,10,0)</f>
        <v>1</v>
      </c>
      <c r="F62" s="19" t="s">
        <v>24</v>
      </c>
      <c r="G62" s="19" t="s">
        <v>25</v>
      </c>
      <c r="H62" s="19" t="s">
        <v>167</v>
      </c>
      <c r="I62" s="19" t="str">
        <f>VLOOKUP(A62,[1]家庭信息20241125!$C:$Y,23,0)</f>
        <v>租私房</v>
      </c>
      <c r="J62" s="19" t="s">
        <v>32</v>
      </c>
      <c r="K62" s="19">
        <f>VLOOKUP(A62,[1]家庭信息20241125!$C:$AC,27,0)</f>
        <v>0</v>
      </c>
      <c r="L62" s="19" t="str">
        <f>VLOOKUP(A62,[1]家庭信息20241125!$C:$H,6,0)</f>
        <v>无证</v>
      </c>
      <c r="M62" s="19">
        <f>VLOOKUP(A62,[1]家庭信息20241125!$C:$M,11,0)</f>
        <v>1341.7</v>
      </c>
      <c r="N62" s="19" t="s">
        <v>76</v>
      </c>
      <c r="O62" s="19" t="s">
        <v>32</v>
      </c>
      <c r="P62" s="19" t="s">
        <v>32</v>
      </c>
      <c r="Q62" s="19" t="s">
        <v>32</v>
      </c>
    </row>
    <row r="63" spans="1:17" s="14" customFormat="1" ht="13.5" x14ac:dyDescent="0.15">
      <c r="A63" s="21" t="s">
        <v>168</v>
      </c>
      <c r="B63" s="19" t="s">
        <v>169</v>
      </c>
      <c r="C63" s="19" t="s">
        <v>21</v>
      </c>
      <c r="D63" s="19" t="s">
        <v>304</v>
      </c>
      <c r="E63" s="21">
        <f>VLOOKUP(A63,[1]家庭信息20241125!$C:$L,10,0)</f>
        <v>2</v>
      </c>
      <c r="F63" s="21" t="s">
        <v>24</v>
      </c>
      <c r="G63" s="21" t="s">
        <v>31</v>
      </c>
      <c r="H63" s="21" t="s">
        <v>170</v>
      </c>
      <c r="I63" s="21" t="str">
        <f>VLOOKUP(A63,[1]家庭信息20241125!$C:$Y,23,0)</f>
        <v>租私房</v>
      </c>
      <c r="J63" s="21" t="s">
        <v>32</v>
      </c>
      <c r="K63" s="21">
        <f>VLOOKUP(A63,[1]家庭信息20241125!$C:$AC,27,0)</f>
        <v>0</v>
      </c>
      <c r="L63" s="21" t="str">
        <f>VLOOKUP(A63,[1]家庭信息20241125!$C:$H,6,0)</f>
        <v>无证</v>
      </c>
      <c r="M63" s="21" t="str">
        <f>VLOOKUP(A63,[1]家庭信息20241125!$C:$M,11,0)</f>
        <v>2877.36</v>
      </c>
      <c r="N63" s="21" t="s">
        <v>32</v>
      </c>
      <c r="O63" s="21" t="s">
        <v>32</v>
      </c>
      <c r="P63" s="21" t="s">
        <v>32</v>
      </c>
      <c r="Q63" s="21" t="s">
        <v>32</v>
      </c>
    </row>
    <row r="64" spans="1:17" s="14" customFormat="1" ht="13.5" x14ac:dyDescent="0.15">
      <c r="A64" s="21" t="s">
        <v>168</v>
      </c>
      <c r="B64" s="19" t="s">
        <v>171</v>
      </c>
      <c r="C64" s="19" t="s">
        <v>27</v>
      </c>
      <c r="D64" s="19" t="s">
        <v>305</v>
      </c>
      <c r="E64" s="21">
        <f>VLOOKUP(A64,[1]家庭信息20241125!$C:$L,10,0)</f>
        <v>2</v>
      </c>
      <c r="F64" s="21" t="s">
        <v>24</v>
      </c>
      <c r="G64" s="21" t="s">
        <v>31</v>
      </c>
      <c r="H64" s="21" t="s">
        <v>170</v>
      </c>
      <c r="I64" s="21" t="str">
        <f>VLOOKUP(A64,[1]家庭信息20241125!$C:$Y,23,0)</f>
        <v>租私房</v>
      </c>
      <c r="J64" s="21" t="s">
        <v>32</v>
      </c>
      <c r="K64" s="21">
        <f>VLOOKUP(A64,[1]家庭信息20241125!$C:$AC,27,0)</f>
        <v>0</v>
      </c>
      <c r="L64" s="21" t="str">
        <f>VLOOKUP(A64,[1]家庭信息20241125!$C:$H,6,0)</f>
        <v>无证</v>
      </c>
      <c r="M64" s="21" t="str">
        <f>VLOOKUP(A64,[1]家庭信息20241125!$C:$M,11,0)</f>
        <v>2877.36</v>
      </c>
      <c r="N64" s="21" t="s">
        <v>32</v>
      </c>
      <c r="O64" s="21" t="s">
        <v>32</v>
      </c>
      <c r="P64" s="21" t="s">
        <v>32</v>
      </c>
      <c r="Q64" s="21" t="s">
        <v>32</v>
      </c>
    </row>
    <row r="65" spans="1:17" s="14" customFormat="1" ht="13.5" x14ac:dyDescent="0.15">
      <c r="A65" s="21" t="s">
        <v>172</v>
      </c>
      <c r="B65" s="19" t="s">
        <v>173</v>
      </c>
      <c r="C65" s="19" t="s">
        <v>21</v>
      </c>
      <c r="D65" s="19" t="s">
        <v>306</v>
      </c>
      <c r="E65" s="21">
        <f>VLOOKUP(A65,[1]家庭信息20241125!$C:$L,10,0)</f>
        <v>3</v>
      </c>
      <c r="F65" s="21" t="s">
        <v>24</v>
      </c>
      <c r="G65" s="21" t="s">
        <v>26</v>
      </c>
      <c r="H65" s="21" t="s">
        <v>47</v>
      </c>
      <c r="I65" s="21" t="str">
        <f>VLOOKUP(A65,[1]家庭信息20241125!$C:$Y,23,0)</f>
        <v>租私房</v>
      </c>
      <c r="J65" s="21" t="s">
        <v>32</v>
      </c>
      <c r="K65" s="21">
        <f>VLOOKUP(A65,[1]家庭信息20241125!$C:$AC,27,0)</f>
        <v>0</v>
      </c>
      <c r="L65" s="21" t="str">
        <f>VLOOKUP(A65,[1]家庭信息20241125!$C:$H,6,0)</f>
        <v>无证</v>
      </c>
      <c r="M65" s="21">
        <f>VLOOKUP(A65,[1]家庭信息20241125!$C:$M,11,0)</f>
        <v>2165.6799999999998</v>
      </c>
      <c r="N65" s="21" t="s">
        <v>32</v>
      </c>
      <c r="O65" s="21" t="s">
        <v>32</v>
      </c>
      <c r="P65" s="21" t="s">
        <v>32</v>
      </c>
      <c r="Q65" s="21" t="s">
        <v>32</v>
      </c>
    </row>
    <row r="66" spans="1:17" s="14" customFormat="1" ht="13.5" x14ac:dyDescent="0.15">
      <c r="A66" s="21" t="s">
        <v>172</v>
      </c>
      <c r="B66" s="19" t="s">
        <v>174</v>
      </c>
      <c r="C66" s="19" t="s">
        <v>20</v>
      </c>
      <c r="D66" s="19" t="s">
        <v>307</v>
      </c>
      <c r="E66" s="21">
        <f>VLOOKUP(A66,[1]家庭信息20241125!$C:$L,10,0)</f>
        <v>3</v>
      </c>
      <c r="F66" s="21" t="s">
        <v>24</v>
      </c>
      <c r="G66" s="21" t="s">
        <v>26</v>
      </c>
      <c r="H66" s="21" t="s">
        <v>47</v>
      </c>
      <c r="I66" s="21" t="str">
        <f>VLOOKUP(A66,[1]家庭信息20241125!$C:$Y,23,0)</f>
        <v>租私房</v>
      </c>
      <c r="J66" s="21" t="s">
        <v>32</v>
      </c>
      <c r="K66" s="21">
        <f>VLOOKUP(A66,[1]家庭信息20241125!$C:$AC,27,0)</f>
        <v>0</v>
      </c>
      <c r="L66" s="21" t="str">
        <f>VLOOKUP(A66,[1]家庭信息20241125!$C:$H,6,0)</f>
        <v>无证</v>
      </c>
      <c r="M66" s="21">
        <f>VLOOKUP(A66,[1]家庭信息20241125!$C:$M,11,0)</f>
        <v>2165.6799999999998</v>
      </c>
      <c r="N66" s="21" t="s">
        <v>32</v>
      </c>
      <c r="O66" s="21" t="s">
        <v>32</v>
      </c>
      <c r="P66" s="21" t="s">
        <v>66</v>
      </c>
      <c r="Q66" s="21" t="s">
        <v>32</v>
      </c>
    </row>
    <row r="67" spans="1:17" s="14" customFormat="1" ht="13.5" x14ac:dyDescent="0.15">
      <c r="A67" s="21" t="s">
        <v>172</v>
      </c>
      <c r="B67" s="19" t="s">
        <v>175</v>
      </c>
      <c r="C67" s="19" t="s">
        <v>22</v>
      </c>
      <c r="D67" s="19" t="s">
        <v>308</v>
      </c>
      <c r="E67" s="21">
        <f>VLOOKUP(A67,[1]家庭信息20241125!$C:$L,10,0)</f>
        <v>3</v>
      </c>
      <c r="F67" s="21" t="s">
        <v>24</v>
      </c>
      <c r="G67" s="21" t="s">
        <v>26</v>
      </c>
      <c r="H67" s="21" t="s">
        <v>47</v>
      </c>
      <c r="I67" s="21" t="str">
        <f>VLOOKUP(A67,[1]家庭信息20241125!$C:$Y,23,0)</f>
        <v>租私房</v>
      </c>
      <c r="J67" s="21" t="s">
        <v>76</v>
      </c>
      <c r="K67" s="21">
        <f>VLOOKUP(A67,[1]家庭信息20241125!$C:$AC,27,0)</f>
        <v>0</v>
      </c>
      <c r="L67" s="21" t="str">
        <f>VLOOKUP(A67,[1]家庭信息20241125!$C:$H,6,0)</f>
        <v>无证</v>
      </c>
      <c r="M67" s="21">
        <f>VLOOKUP(A67,[1]家庭信息20241125!$C:$M,11,0)</f>
        <v>2165.6799999999998</v>
      </c>
      <c r="N67" s="21" t="s">
        <v>32</v>
      </c>
      <c r="O67" s="21" t="s">
        <v>32</v>
      </c>
      <c r="P67" s="21" t="s">
        <v>32</v>
      </c>
      <c r="Q67" s="21" t="s">
        <v>32</v>
      </c>
    </row>
    <row r="68" spans="1:17" s="14" customFormat="1" ht="13.5" x14ac:dyDescent="0.15">
      <c r="A68" s="21" t="s">
        <v>176</v>
      </c>
      <c r="B68" s="19" t="s">
        <v>177</v>
      </c>
      <c r="C68" s="19" t="s">
        <v>21</v>
      </c>
      <c r="D68" s="19" t="s">
        <v>309</v>
      </c>
      <c r="E68" s="21">
        <f>VLOOKUP(A68,[1]家庭信息20241125!$C:$L,10,0)</f>
        <v>3</v>
      </c>
      <c r="F68" s="21" t="s">
        <v>24</v>
      </c>
      <c r="G68" s="21" t="s">
        <v>26</v>
      </c>
      <c r="H68" s="21" t="s">
        <v>178</v>
      </c>
      <c r="I68" s="21" t="str">
        <f>VLOOKUP(A68,[1]家庭信息20241125!$C:$Y,23,0)</f>
        <v>直管公房、租私房</v>
      </c>
      <c r="J68" s="21" t="s">
        <v>32</v>
      </c>
      <c r="K68" s="21">
        <f>VLOOKUP(A68,[1]家庭信息20241125!$C:$AC,27,0)</f>
        <v>12.74</v>
      </c>
      <c r="L68" s="21" t="str">
        <f>VLOOKUP(A68,[1]家庭信息20241125!$C:$H,6,0)</f>
        <v>无证</v>
      </c>
      <c r="M68" s="21">
        <f>VLOOKUP(A68,[1]家庭信息20241125!$C:$M,11,0)</f>
        <v>1714.02</v>
      </c>
      <c r="N68" s="21" t="s">
        <v>32</v>
      </c>
      <c r="O68" s="21" t="s">
        <v>32</v>
      </c>
      <c r="P68" s="21" t="s">
        <v>98</v>
      </c>
      <c r="Q68" s="21" t="s">
        <v>32</v>
      </c>
    </row>
    <row r="69" spans="1:17" s="14" customFormat="1" ht="13.5" x14ac:dyDescent="0.15">
      <c r="A69" s="21" t="s">
        <v>176</v>
      </c>
      <c r="B69" s="19" t="s">
        <v>179</v>
      </c>
      <c r="C69" s="19" t="s">
        <v>27</v>
      </c>
      <c r="D69" s="19" t="s">
        <v>310</v>
      </c>
      <c r="E69" s="21">
        <f>VLOOKUP(A69,[1]家庭信息20241125!$C:$L,10,0)</f>
        <v>3</v>
      </c>
      <c r="F69" s="21" t="s">
        <v>24</v>
      </c>
      <c r="G69" s="21" t="s">
        <v>26</v>
      </c>
      <c r="H69" s="21" t="s">
        <v>178</v>
      </c>
      <c r="I69" s="21" t="str">
        <f>VLOOKUP(A69,[1]家庭信息20241125!$C:$Y,23,0)</f>
        <v>直管公房、租私房</v>
      </c>
      <c r="J69" s="21" t="s">
        <v>32</v>
      </c>
      <c r="K69" s="21">
        <f>VLOOKUP(A69,[1]家庭信息20241125!$C:$AC,27,0)</f>
        <v>12.74</v>
      </c>
      <c r="L69" s="21" t="str">
        <f>VLOOKUP(A69,[1]家庭信息20241125!$C:$H,6,0)</f>
        <v>无证</v>
      </c>
      <c r="M69" s="21">
        <f>VLOOKUP(A69,[1]家庭信息20241125!$C:$M,11,0)</f>
        <v>1714.02</v>
      </c>
      <c r="N69" s="21" t="s">
        <v>32</v>
      </c>
      <c r="O69" s="21" t="s">
        <v>32</v>
      </c>
      <c r="P69" s="21" t="s">
        <v>32</v>
      </c>
      <c r="Q69" s="21" t="s">
        <v>32</v>
      </c>
    </row>
    <row r="70" spans="1:17" s="14" customFormat="1" ht="13.5" x14ac:dyDescent="0.15">
      <c r="A70" s="21" t="s">
        <v>176</v>
      </c>
      <c r="B70" s="19" t="s">
        <v>180</v>
      </c>
      <c r="C70" s="19" t="s">
        <v>22</v>
      </c>
      <c r="D70" s="19" t="s">
        <v>311</v>
      </c>
      <c r="E70" s="21">
        <f>VLOOKUP(A70,[1]家庭信息20241125!$C:$L,10,0)</f>
        <v>3</v>
      </c>
      <c r="F70" s="21" t="s">
        <v>24</v>
      </c>
      <c r="G70" s="21" t="s">
        <v>26</v>
      </c>
      <c r="H70" s="21" t="s">
        <v>178</v>
      </c>
      <c r="I70" s="21" t="str">
        <f>VLOOKUP(A70,[1]家庭信息20241125!$C:$Y,23,0)</f>
        <v>直管公房、租私房</v>
      </c>
      <c r="J70" s="21" t="s">
        <v>98</v>
      </c>
      <c r="K70" s="21">
        <f>VLOOKUP(A70,[1]家庭信息20241125!$C:$AC,27,0)</f>
        <v>12.74</v>
      </c>
      <c r="L70" s="21" t="str">
        <f>VLOOKUP(A70,[1]家庭信息20241125!$C:$H,6,0)</f>
        <v>无证</v>
      </c>
      <c r="M70" s="21">
        <f>VLOOKUP(A70,[1]家庭信息20241125!$C:$M,11,0)</f>
        <v>1714.02</v>
      </c>
      <c r="N70" s="21" t="s">
        <v>32</v>
      </c>
      <c r="O70" s="21" t="s">
        <v>82</v>
      </c>
      <c r="P70" s="21" t="s">
        <v>32</v>
      </c>
      <c r="Q70" s="21" t="s">
        <v>32</v>
      </c>
    </row>
    <row r="71" spans="1:17" s="14" customFormat="1" ht="13.5" x14ac:dyDescent="0.15">
      <c r="A71" s="19" t="s">
        <v>181</v>
      </c>
      <c r="B71" s="19" t="s">
        <v>182</v>
      </c>
      <c r="C71" s="19" t="s">
        <v>21</v>
      </c>
      <c r="D71" s="19" t="s">
        <v>312</v>
      </c>
      <c r="E71" s="19">
        <f>VLOOKUP(A71,[1]家庭信息20241125!$C:$L,10,0)</f>
        <v>1</v>
      </c>
      <c r="F71" s="19" t="s">
        <v>24</v>
      </c>
      <c r="G71" s="19" t="s">
        <v>26</v>
      </c>
      <c r="H71" s="19" t="s">
        <v>54</v>
      </c>
      <c r="I71" s="19" t="str">
        <f>VLOOKUP(A71,[1]家庭信息20241125!$C:$Y,23,0)</f>
        <v>租私房</v>
      </c>
      <c r="J71" s="19" t="s">
        <v>32</v>
      </c>
      <c r="K71" s="19">
        <f>VLOOKUP(A71,[1]家庭信息20241125!$C:$AC,27,0)</f>
        <v>0</v>
      </c>
      <c r="L71" s="19" t="str">
        <f>VLOOKUP(A71,[1]家庭信息20241125!$C:$H,6,0)</f>
        <v>无证</v>
      </c>
      <c r="M71" s="19" t="str">
        <f>VLOOKUP(A71,[1]家庭信息20241125!$C:$M,11,0)</f>
        <v>3113.77</v>
      </c>
      <c r="N71" s="19" t="s">
        <v>76</v>
      </c>
      <c r="O71" s="19" t="s">
        <v>32</v>
      </c>
      <c r="P71" s="19" t="s">
        <v>32</v>
      </c>
      <c r="Q71" s="19" t="s">
        <v>32</v>
      </c>
    </row>
    <row r="72" spans="1:17" s="14" customFormat="1" ht="13.5" x14ac:dyDescent="0.15">
      <c r="A72" s="21" t="s">
        <v>183</v>
      </c>
      <c r="B72" s="19" t="s">
        <v>184</v>
      </c>
      <c r="C72" s="19" t="s">
        <v>133</v>
      </c>
      <c r="D72" s="19" t="s">
        <v>313</v>
      </c>
      <c r="E72" s="21" t="str">
        <f>VLOOKUP(A72,[1]家庭信息20241125!$C:$L,10,0)</f>
        <v>4</v>
      </c>
      <c r="F72" s="21" t="s">
        <v>24</v>
      </c>
      <c r="G72" s="21" t="s">
        <v>42</v>
      </c>
      <c r="H72" s="21" t="s">
        <v>185</v>
      </c>
      <c r="I72" s="21" t="str">
        <f>VLOOKUP(A72,[1]家庭信息20241125!$C:$Y,23,0)</f>
        <v>租私房</v>
      </c>
      <c r="J72" s="21" t="s">
        <v>66</v>
      </c>
      <c r="K72" s="21" t="str">
        <f>VLOOKUP(A72,[1]家庭信息20241125!$C:$AC,27,0)</f>
        <v>0</v>
      </c>
      <c r="L72" s="21" t="str">
        <f>VLOOKUP(A72,[1]家庭信息20241125!$C:$H,6,0)</f>
        <v>低保证</v>
      </c>
      <c r="M72" s="21" t="str">
        <f>VLOOKUP(A72,[1]家庭信息20241125!$C:$M,11,0)</f>
        <v>1000</v>
      </c>
      <c r="N72" s="21" t="s">
        <v>32</v>
      </c>
      <c r="O72" s="21" t="s">
        <v>32</v>
      </c>
      <c r="P72" s="21" t="s">
        <v>66</v>
      </c>
      <c r="Q72" s="21" t="s">
        <v>32</v>
      </c>
    </row>
    <row r="73" spans="1:17" s="14" customFormat="1" ht="13.5" x14ac:dyDescent="0.15">
      <c r="A73" s="21" t="s">
        <v>183</v>
      </c>
      <c r="B73" s="19" t="s">
        <v>186</v>
      </c>
      <c r="C73" s="19" t="s">
        <v>27</v>
      </c>
      <c r="D73" s="19" t="s">
        <v>314</v>
      </c>
      <c r="E73" s="21" t="str">
        <f>VLOOKUP(A73,[1]家庭信息20241125!$C:$L,10,0)</f>
        <v>4</v>
      </c>
      <c r="F73" s="21" t="s">
        <v>24</v>
      </c>
      <c r="G73" s="21" t="s">
        <v>42</v>
      </c>
      <c r="H73" s="21" t="s">
        <v>185</v>
      </c>
      <c r="I73" s="21" t="str">
        <f>VLOOKUP(A73,[1]家庭信息20241125!$C:$Y,23,0)</f>
        <v>租私房</v>
      </c>
      <c r="J73" s="21" t="s">
        <v>32</v>
      </c>
      <c r="K73" s="21" t="str">
        <f>VLOOKUP(A73,[1]家庭信息20241125!$C:$AC,27,0)</f>
        <v>0</v>
      </c>
      <c r="L73" s="21" t="str">
        <f>VLOOKUP(A73,[1]家庭信息20241125!$C:$H,6,0)</f>
        <v>低保证</v>
      </c>
      <c r="M73" s="21" t="str">
        <f>VLOOKUP(A73,[1]家庭信息20241125!$C:$M,11,0)</f>
        <v>1000</v>
      </c>
      <c r="N73" s="21" t="s">
        <v>32</v>
      </c>
      <c r="O73" s="21" t="s">
        <v>32</v>
      </c>
      <c r="P73" s="21" t="s">
        <v>32</v>
      </c>
      <c r="Q73" s="21" t="s">
        <v>32</v>
      </c>
    </row>
    <row r="74" spans="1:17" s="14" customFormat="1" ht="13.5" x14ac:dyDescent="0.15">
      <c r="A74" s="21" t="s">
        <v>183</v>
      </c>
      <c r="B74" s="19" t="s">
        <v>187</v>
      </c>
      <c r="C74" s="19" t="s">
        <v>22</v>
      </c>
      <c r="D74" s="19" t="s">
        <v>315</v>
      </c>
      <c r="E74" s="21" t="str">
        <f>VLOOKUP(A74,[1]家庭信息20241125!$C:$L,10,0)</f>
        <v>4</v>
      </c>
      <c r="F74" s="21" t="s">
        <v>24</v>
      </c>
      <c r="G74" s="21" t="s">
        <v>42</v>
      </c>
      <c r="H74" s="21" t="s">
        <v>185</v>
      </c>
      <c r="I74" s="21" t="str">
        <f>VLOOKUP(A74,[1]家庭信息20241125!$C:$Y,23,0)</f>
        <v>租私房</v>
      </c>
      <c r="J74" s="21" t="s">
        <v>32</v>
      </c>
      <c r="K74" s="21" t="str">
        <f>VLOOKUP(A74,[1]家庭信息20241125!$C:$AC,27,0)</f>
        <v>0</v>
      </c>
      <c r="L74" s="21" t="str">
        <f>VLOOKUP(A74,[1]家庭信息20241125!$C:$H,6,0)</f>
        <v>低保证</v>
      </c>
      <c r="M74" s="21" t="str">
        <f>VLOOKUP(A74,[1]家庭信息20241125!$C:$M,11,0)</f>
        <v>1000</v>
      </c>
      <c r="N74" s="21" t="s">
        <v>32</v>
      </c>
      <c r="O74" s="21" t="s">
        <v>32</v>
      </c>
      <c r="P74" s="21" t="s">
        <v>32</v>
      </c>
      <c r="Q74" s="21" t="s">
        <v>32</v>
      </c>
    </row>
    <row r="75" spans="1:17" s="14" customFormat="1" ht="13.5" x14ac:dyDescent="0.15">
      <c r="A75" s="21" t="s">
        <v>183</v>
      </c>
      <c r="B75" s="19" t="s">
        <v>188</v>
      </c>
      <c r="C75" s="19" t="s">
        <v>23</v>
      </c>
      <c r="D75" s="19" t="s">
        <v>316</v>
      </c>
      <c r="E75" s="21" t="str">
        <f>VLOOKUP(A75,[1]家庭信息20241125!$C:$L,10,0)</f>
        <v>4</v>
      </c>
      <c r="F75" s="21" t="s">
        <v>24</v>
      </c>
      <c r="G75" s="21" t="s">
        <v>42</v>
      </c>
      <c r="H75" s="21" t="s">
        <v>185</v>
      </c>
      <c r="I75" s="21" t="str">
        <f>VLOOKUP(A75,[1]家庭信息20241125!$C:$Y,23,0)</f>
        <v>租私房</v>
      </c>
      <c r="J75" s="21" t="s">
        <v>32</v>
      </c>
      <c r="K75" s="21" t="str">
        <f>VLOOKUP(A75,[1]家庭信息20241125!$C:$AC,27,0)</f>
        <v>0</v>
      </c>
      <c r="L75" s="21" t="str">
        <f>VLOOKUP(A75,[1]家庭信息20241125!$C:$H,6,0)</f>
        <v>低保证</v>
      </c>
      <c r="M75" s="21" t="str">
        <f>VLOOKUP(A75,[1]家庭信息20241125!$C:$M,11,0)</f>
        <v>1000</v>
      </c>
      <c r="N75" s="21" t="s">
        <v>32</v>
      </c>
      <c r="O75" s="21" t="s">
        <v>32</v>
      </c>
      <c r="P75" s="21" t="s">
        <v>32</v>
      </c>
      <c r="Q75" s="21" t="s">
        <v>32</v>
      </c>
    </row>
    <row r="76" spans="1:17" s="14" customFormat="1" ht="13.5" x14ac:dyDescent="0.15">
      <c r="A76" s="19" t="s">
        <v>189</v>
      </c>
      <c r="B76" s="19" t="s">
        <v>190</v>
      </c>
      <c r="C76" s="19" t="s">
        <v>21</v>
      </c>
      <c r="D76" s="19" t="s">
        <v>317</v>
      </c>
      <c r="E76" s="19">
        <f>VLOOKUP(A76,[1]家庭信息20241125!$C:$L,10,0)</f>
        <v>1</v>
      </c>
      <c r="F76" s="19" t="s">
        <v>24</v>
      </c>
      <c r="G76" s="19" t="s">
        <v>25</v>
      </c>
      <c r="H76" s="19" t="s">
        <v>34</v>
      </c>
      <c r="I76" s="19" t="str">
        <f>VLOOKUP(A76,[1]家庭信息20241125!$C:$Y,23,0)</f>
        <v>租私房</v>
      </c>
      <c r="J76" s="19" t="s">
        <v>32</v>
      </c>
      <c r="K76" s="19">
        <f>VLOOKUP(A76,[1]家庭信息20241125!$C:$AC,27,0)</f>
        <v>0</v>
      </c>
      <c r="L76" s="19" t="str">
        <f>VLOOKUP(A76,[1]家庭信息20241125!$C:$H,6,0)</f>
        <v>低保证</v>
      </c>
      <c r="M76" s="19">
        <f>VLOOKUP(A76,[1]家庭信息20241125!$C:$M,11,0)</f>
        <v>0</v>
      </c>
      <c r="N76" s="19" t="s">
        <v>32</v>
      </c>
      <c r="O76" s="19" t="s">
        <v>32</v>
      </c>
      <c r="P76" s="19" t="s">
        <v>98</v>
      </c>
      <c r="Q76" s="19" t="s">
        <v>32</v>
      </c>
    </row>
    <row r="77" spans="1:17" s="14" customFormat="1" ht="13.5" x14ac:dyDescent="0.15">
      <c r="A77" s="19" t="s">
        <v>191</v>
      </c>
      <c r="B77" s="19" t="s">
        <v>192</v>
      </c>
      <c r="C77" s="19" t="s">
        <v>21</v>
      </c>
      <c r="D77" s="19" t="s">
        <v>318</v>
      </c>
      <c r="E77" s="19" t="str">
        <f>VLOOKUP(A77,[1]家庭信息20241125!$C:$L,10,0)</f>
        <v>1</v>
      </c>
      <c r="F77" s="19" t="s">
        <v>24</v>
      </c>
      <c r="G77" s="19" t="s">
        <v>26</v>
      </c>
      <c r="H77" s="19" t="s">
        <v>193</v>
      </c>
      <c r="I77" s="19" t="str">
        <f>VLOOKUP(A77,[1]家庭信息20241125!$C:$Y,23,0)</f>
        <v>租私房</v>
      </c>
      <c r="J77" s="19" t="s">
        <v>98</v>
      </c>
      <c r="K77" s="19">
        <f>VLOOKUP(A77,[1]家庭信息20241125!$C:$AC,27,0)</f>
        <v>0</v>
      </c>
      <c r="L77" s="19" t="str">
        <f>VLOOKUP(A77,[1]家庭信息20241125!$C:$H,6,0)</f>
        <v>无证</v>
      </c>
      <c r="M77" s="19" t="str">
        <f>VLOOKUP(A77,[1]家庭信息20241125!$C:$M,11,0)</f>
        <v>3193.16</v>
      </c>
      <c r="N77" s="19" t="s">
        <v>76</v>
      </c>
      <c r="O77" s="19" t="s">
        <v>98</v>
      </c>
      <c r="P77" s="19" t="s">
        <v>32</v>
      </c>
      <c r="Q77" s="19" t="s">
        <v>32</v>
      </c>
    </row>
    <row r="78" spans="1:17" s="14" customFormat="1" ht="13.5" x14ac:dyDescent="0.15">
      <c r="A78" s="21" t="s">
        <v>194</v>
      </c>
      <c r="B78" s="19" t="s">
        <v>195</v>
      </c>
      <c r="C78" s="19" t="s">
        <v>21</v>
      </c>
      <c r="D78" s="19" t="s">
        <v>319</v>
      </c>
      <c r="E78" s="21">
        <f>VLOOKUP(A78,[1]家庭信息20241125!$C:$L,10,0)</f>
        <v>4</v>
      </c>
      <c r="F78" s="21" t="s">
        <v>24</v>
      </c>
      <c r="G78" s="21" t="s">
        <v>39</v>
      </c>
      <c r="H78" s="21" t="s">
        <v>196</v>
      </c>
      <c r="I78" s="21" t="str">
        <f>VLOOKUP(A78,[1]家庭信息20241125!$C:$Y,23,0)</f>
        <v>租私房</v>
      </c>
      <c r="J78" s="21" t="s">
        <v>32</v>
      </c>
      <c r="K78" s="21">
        <f>VLOOKUP(A78,[1]家庭信息20241125!$C:$AC,27,0)</f>
        <v>0</v>
      </c>
      <c r="L78" s="21" t="str">
        <f>VLOOKUP(A78,[1]家庭信息20241125!$C:$H,6,0)</f>
        <v>无证</v>
      </c>
      <c r="M78" s="21" t="str">
        <f>VLOOKUP(A78,[1]家庭信息20241125!$C:$M,11,0)</f>
        <v>600</v>
      </c>
      <c r="N78" s="21" t="s">
        <v>32</v>
      </c>
      <c r="O78" s="21" t="s">
        <v>32</v>
      </c>
      <c r="P78" s="21" t="s">
        <v>82</v>
      </c>
      <c r="Q78" s="21" t="s">
        <v>76</v>
      </c>
    </row>
    <row r="79" spans="1:17" s="14" customFormat="1" ht="13.5" x14ac:dyDescent="0.15">
      <c r="A79" s="21" t="s">
        <v>194</v>
      </c>
      <c r="B79" s="19" t="s">
        <v>197</v>
      </c>
      <c r="C79" s="19" t="s">
        <v>20</v>
      </c>
      <c r="D79" s="19" t="s">
        <v>320</v>
      </c>
      <c r="E79" s="21">
        <f>VLOOKUP(A79,[1]家庭信息20241125!$C:$L,10,0)</f>
        <v>4</v>
      </c>
      <c r="F79" s="21" t="s">
        <v>198</v>
      </c>
      <c r="G79" s="21"/>
      <c r="H79" s="21"/>
      <c r="I79" s="21" t="str">
        <f>VLOOKUP(A79,[1]家庭信息20241125!$C:$Y,23,0)</f>
        <v>租私房</v>
      </c>
      <c r="J79" s="21" t="s">
        <v>32</v>
      </c>
      <c r="K79" s="21">
        <f>VLOOKUP(A79,[1]家庭信息20241125!$C:$AC,27,0)</f>
        <v>0</v>
      </c>
      <c r="L79" s="21" t="str">
        <f>VLOOKUP(A79,[1]家庭信息20241125!$C:$H,6,0)</f>
        <v>无证</v>
      </c>
      <c r="M79" s="21" t="str">
        <f>VLOOKUP(A79,[1]家庭信息20241125!$C:$M,11,0)</f>
        <v>600</v>
      </c>
      <c r="N79" s="21" t="s">
        <v>32</v>
      </c>
      <c r="O79" s="21" t="s">
        <v>32</v>
      </c>
      <c r="P79" s="21" t="s">
        <v>32</v>
      </c>
      <c r="Q79" s="21" t="s">
        <v>32</v>
      </c>
    </row>
    <row r="80" spans="1:17" s="14" customFormat="1" ht="13.5" x14ac:dyDescent="0.15">
      <c r="A80" s="21" t="s">
        <v>194</v>
      </c>
      <c r="B80" s="19" t="s">
        <v>199</v>
      </c>
      <c r="C80" s="19" t="s">
        <v>23</v>
      </c>
      <c r="D80" s="20" t="s">
        <v>321</v>
      </c>
      <c r="E80" s="21">
        <f>VLOOKUP(A80,[1]家庭信息20241125!$C:$L,10,0)</f>
        <v>4</v>
      </c>
      <c r="F80" s="21" t="s">
        <v>24</v>
      </c>
      <c r="G80" s="21" t="s">
        <v>39</v>
      </c>
      <c r="H80" s="21" t="s">
        <v>196</v>
      </c>
      <c r="I80" s="21" t="str">
        <f>VLOOKUP(A80,[1]家庭信息20241125!$C:$Y,23,0)</f>
        <v>租私房</v>
      </c>
      <c r="J80" s="21" t="s">
        <v>32</v>
      </c>
      <c r="K80" s="21">
        <f>VLOOKUP(A80,[1]家庭信息20241125!$C:$AC,27,0)</f>
        <v>0</v>
      </c>
      <c r="L80" s="21" t="str">
        <f>VLOOKUP(A80,[1]家庭信息20241125!$C:$H,6,0)</f>
        <v>无证</v>
      </c>
      <c r="M80" s="21" t="str">
        <f>VLOOKUP(A80,[1]家庭信息20241125!$C:$M,11,0)</f>
        <v>600</v>
      </c>
      <c r="N80" s="21" t="s">
        <v>32</v>
      </c>
      <c r="O80" s="21" t="s">
        <v>32</v>
      </c>
      <c r="P80" s="21" t="s">
        <v>32</v>
      </c>
      <c r="Q80" s="21" t="s">
        <v>32</v>
      </c>
    </row>
    <row r="81" spans="1:18" s="14" customFormat="1" ht="13.5" x14ac:dyDescent="0.15">
      <c r="A81" s="21" t="s">
        <v>194</v>
      </c>
      <c r="B81" s="19" t="s">
        <v>200</v>
      </c>
      <c r="C81" s="19" t="s">
        <v>22</v>
      </c>
      <c r="D81" s="20" t="s">
        <v>321</v>
      </c>
      <c r="E81" s="21">
        <f>VLOOKUP(A81,[1]家庭信息20241125!$C:$L,10,0)</f>
        <v>4</v>
      </c>
      <c r="F81" s="21" t="s">
        <v>24</v>
      </c>
      <c r="G81" s="21" t="s">
        <v>39</v>
      </c>
      <c r="H81" s="21" t="s">
        <v>196</v>
      </c>
      <c r="I81" s="21" t="str">
        <f>VLOOKUP(A81,[1]家庭信息20241125!$C:$Y,23,0)</f>
        <v>租私房</v>
      </c>
      <c r="J81" s="21" t="s">
        <v>76</v>
      </c>
      <c r="K81" s="21">
        <f>VLOOKUP(A81,[1]家庭信息20241125!$C:$AC,27,0)</f>
        <v>0</v>
      </c>
      <c r="L81" s="21" t="str">
        <f>VLOOKUP(A81,[1]家庭信息20241125!$C:$H,6,0)</f>
        <v>无证</v>
      </c>
      <c r="M81" s="21" t="str">
        <f>VLOOKUP(A81,[1]家庭信息20241125!$C:$M,11,0)</f>
        <v>600</v>
      </c>
      <c r="N81" s="21" t="s">
        <v>32</v>
      </c>
      <c r="O81" s="21" t="s">
        <v>76</v>
      </c>
      <c r="P81" s="21" t="s">
        <v>32</v>
      </c>
      <c r="Q81" s="21" t="s">
        <v>32</v>
      </c>
    </row>
    <row r="82" spans="1:18" s="14" customFormat="1" ht="13.5" x14ac:dyDescent="0.15">
      <c r="A82" s="19" t="s">
        <v>201</v>
      </c>
      <c r="B82" s="19" t="s">
        <v>202</v>
      </c>
      <c r="C82" s="19" t="s">
        <v>21</v>
      </c>
      <c r="D82" s="19" t="s">
        <v>322</v>
      </c>
      <c r="E82" s="19" t="str">
        <f>VLOOKUP(A82,[1]家庭信息20241125!$C:$L,10,0)</f>
        <v>1</v>
      </c>
      <c r="F82" s="19" t="s">
        <v>24</v>
      </c>
      <c r="G82" s="19" t="s">
        <v>26</v>
      </c>
      <c r="H82" s="19" t="s">
        <v>57</v>
      </c>
      <c r="I82" s="19" t="str">
        <f>VLOOKUP(A82,[1]家庭信息20241125!$C:$Y,23,0)</f>
        <v>租私房</v>
      </c>
      <c r="J82" s="19" t="s">
        <v>32</v>
      </c>
      <c r="K82" s="19">
        <f>VLOOKUP(A82,[1]家庭信息20241125!$C:$AC,27,0)</f>
        <v>0</v>
      </c>
      <c r="L82" s="19" t="str">
        <f>VLOOKUP(A82,[1]家庭信息20241125!$C:$H,6,0)</f>
        <v>无证</v>
      </c>
      <c r="M82" s="19" t="str">
        <f>VLOOKUP(A82,[1]家庭信息20241125!$C:$M,11,0)</f>
        <v>2496.8</v>
      </c>
      <c r="N82" s="19" t="s">
        <v>32</v>
      </c>
      <c r="O82" s="19" t="s">
        <v>82</v>
      </c>
      <c r="P82" s="19" t="s">
        <v>32</v>
      </c>
      <c r="Q82" s="19" t="s">
        <v>82</v>
      </c>
    </row>
    <row r="83" spans="1:18" s="14" customFormat="1" ht="13.5" x14ac:dyDescent="0.15">
      <c r="A83" s="19" t="s">
        <v>203</v>
      </c>
      <c r="B83" s="19" t="s">
        <v>204</v>
      </c>
      <c r="C83" s="19" t="s">
        <v>21</v>
      </c>
      <c r="D83" s="19" t="s">
        <v>323</v>
      </c>
      <c r="E83" s="19">
        <f>VLOOKUP(A83,[1]家庭信息20241125!$C:$L,10,0)</f>
        <v>1</v>
      </c>
      <c r="F83" s="19" t="s">
        <v>24</v>
      </c>
      <c r="G83" s="19" t="s">
        <v>26</v>
      </c>
      <c r="H83" s="19" t="s">
        <v>46</v>
      </c>
      <c r="I83" s="19" t="str">
        <f>VLOOKUP(A83,[1]家庭信息20241125!$C:$Y,23,0)</f>
        <v>租私房</v>
      </c>
      <c r="J83" s="19" t="s">
        <v>32</v>
      </c>
      <c r="K83" s="19">
        <f>VLOOKUP(A83,[1]家庭信息20241125!$C:$AC,27,0)</f>
        <v>0</v>
      </c>
      <c r="L83" s="19" t="str">
        <f>VLOOKUP(A83,[1]家庭信息20241125!$C:$H,6,0)</f>
        <v>无证</v>
      </c>
      <c r="M83" s="19">
        <f>VLOOKUP(A83,[1]家庭信息20241125!$C:$M,11,0)</f>
        <v>0</v>
      </c>
      <c r="N83" s="19" t="s">
        <v>32</v>
      </c>
      <c r="O83" s="19" t="s">
        <v>32</v>
      </c>
      <c r="P83" s="19" t="s">
        <v>32</v>
      </c>
      <c r="Q83" s="19" t="s">
        <v>32</v>
      </c>
    </row>
    <row r="84" spans="1:18" s="14" customFormat="1" ht="13.5" x14ac:dyDescent="0.15">
      <c r="A84" s="21" t="s">
        <v>205</v>
      </c>
      <c r="B84" s="19" t="s">
        <v>206</v>
      </c>
      <c r="C84" s="19" t="s">
        <v>21</v>
      </c>
      <c r="D84" s="19" t="s">
        <v>324</v>
      </c>
      <c r="E84" s="21" t="str">
        <f>VLOOKUP(A84,[1]家庭信息20241125!$C:$L,10,0)</f>
        <v>2</v>
      </c>
      <c r="F84" s="21" t="s">
        <v>24</v>
      </c>
      <c r="G84" s="21" t="s">
        <v>31</v>
      </c>
      <c r="H84" s="21" t="s">
        <v>207</v>
      </c>
      <c r="I84" s="21" t="str">
        <f>VLOOKUP(A84,[1]家庭信息20241125!$C:$Y,23,0)</f>
        <v>租私房/自有房产</v>
      </c>
      <c r="J84" s="21" t="s">
        <v>32</v>
      </c>
      <c r="K84" s="21">
        <f>VLOOKUP(A84,[1]家庭信息20241125!$C:$AC,27,0)</f>
        <v>13.1</v>
      </c>
      <c r="L84" s="21" t="str">
        <f>VLOOKUP(A84,[1]家庭信息20241125!$C:$H,6,0)</f>
        <v>无证</v>
      </c>
      <c r="M84" s="21">
        <f>VLOOKUP(A84,[1]家庭信息20241125!$C:$M,11,0)</f>
        <v>2860</v>
      </c>
      <c r="N84" s="21" t="s">
        <v>32</v>
      </c>
      <c r="O84" s="21" t="s">
        <v>82</v>
      </c>
      <c r="P84" s="21" t="s">
        <v>76</v>
      </c>
      <c r="Q84" s="21" t="s">
        <v>82</v>
      </c>
    </row>
    <row r="85" spans="1:18" s="14" customFormat="1" ht="13.5" x14ac:dyDescent="0.15">
      <c r="A85" s="21" t="s">
        <v>205</v>
      </c>
      <c r="B85" s="19" t="s">
        <v>208</v>
      </c>
      <c r="C85" s="19" t="s">
        <v>23</v>
      </c>
      <c r="D85" s="19" t="s">
        <v>325</v>
      </c>
      <c r="E85" s="21" t="str">
        <f>VLOOKUP(A85,[1]家庭信息20241125!$C:$L,10,0)</f>
        <v>2</v>
      </c>
      <c r="F85" s="21" t="s">
        <v>24</v>
      </c>
      <c r="G85" s="21" t="s">
        <v>31</v>
      </c>
      <c r="H85" s="21" t="s">
        <v>207</v>
      </c>
      <c r="I85" s="21" t="str">
        <f>VLOOKUP(A85,[1]家庭信息20241125!$C:$Y,23,0)</f>
        <v>租私房/自有房产</v>
      </c>
      <c r="J85" s="21" t="s">
        <v>32</v>
      </c>
      <c r="K85" s="21">
        <f>VLOOKUP(A85,[1]家庭信息20241125!$C:$AC,27,0)</f>
        <v>13.1</v>
      </c>
      <c r="L85" s="21" t="str">
        <f>VLOOKUP(A85,[1]家庭信息20241125!$C:$H,6,0)</f>
        <v>无证</v>
      </c>
      <c r="M85" s="21">
        <f>VLOOKUP(A85,[1]家庭信息20241125!$C:$M,11,0)</f>
        <v>2860</v>
      </c>
      <c r="N85" s="21" t="s">
        <v>32</v>
      </c>
      <c r="O85" s="21" t="s">
        <v>76</v>
      </c>
      <c r="P85" s="21" t="s">
        <v>76</v>
      </c>
      <c r="Q85" s="21" t="s">
        <v>94</v>
      </c>
    </row>
    <row r="86" spans="1:18" s="14" customFormat="1" ht="13.5" x14ac:dyDescent="0.15">
      <c r="A86" s="21" t="s">
        <v>209</v>
      </c>
      <c r="B86" s="19" t="s">
        <v>210</v>
      </c>
      <c r="C86" s="19" t="s">
        <v>21</v>
      </c>
      <c r="D86" s="19" t="s">
        <v>326</v>
      </c>
      <c r="E86" s="21">
        <f>VLOOKUP(A86,[1]家庭信息20241125!$C:$L,10,0)</f>
        <v>2</v>
      </c>
      <c r="F86" s="21" t="s">
        <v>24</v>
      </c>
      <c r="G86" s="21" t="s">
        <v>31</v>
      </c>
      <c r="H86" s="21" t="s">
        <v>207</v>
      </c>
      <c r="I86" s="21" t="str">
        <f>VLOOKUP(A86,[1]家庭信息20241125!$C:$Y,23,0)</f>
        <v>租私房</v>
      </c>
      <c r="J86" s="21" t="s">
        <v>32</v>
      </c>
      <c r="K86" s="21">
        <f>VLOOKUP(A86,[1]家庭信息20241125!$C:$AC,27,0)</f>
        <v>0</v>
      </c>
      <c r="L86" s="21" t="str">
        <f>VLOOKUP(A86,[1]家庭信息20241125!$C:$H,6,0)</f>
        <v>低保证</v>
      </c>
      <c r="M86" s="21">
        <f>VLOOKUP(A86,[1]家庭信息20241125!$C:$M,11,0)</f>
        <v>860</v>
      </c>
      <c r="N86" s="21" t="s">
        <v>76</v>
      </c>
      <c r="O86" s="21" t="s">
        <v>32</v>
      </c>
      <c r="P86" s="21" t="s">
        <v>32</v>
      </c>
      <c r="Q86" s="21" t="s">
        <v>32</v>
      </c>
    </row>
    <row r="87" spans="1:18" s="14" customFormat="1" ht="13.5" x14ac:dyDescent="0.15">
      <c r="A87" s="21" t="s">
        <v>209</v>
      </c>
      <c r="B87" s="19" t="s">
        <v>211</v>
      </c>
      <c r="C87" s="19" t="s">
        <v>22</v>
      </c>
      <c r="D87" s="19" t="s">
        <v>327</v>
      </c>
      <c r="E87" s="21">
        <f>VLOOKUP(A87,[1]家庭信息20241125!$C:$L,10,0)</f>
        <v>2</v>
      </c>
      <c r="F87" s="21" t="s">
        <v>24</v>
      </c>
      <c r="G87" s="21" t="s">
        <v>31</v>
      </c>
      <c r="H87" s="21" t="s">
        <v>207</v>
      </c>
      <c r="I87" s="21" t="str">
        <f>VLOOKUP(A87,[1]家庭信息20241125!$C:$Y,23,0)</f>
        <v>租私房</v>
      </c>
      <c r="J87" s="21" t="s">
        <v>76</v>
      </c>
      <c r="K87" s="21">
        <f>VLOOKUP(A87,[1]家庭信息20241125!$C:$AC,27,0)</f>
        <v>0</v>
      </c>
      <c r="L87" s="21" t="str">
        <f>VLOOKUP(A87,[1]家庭信息20241125!$C:$H,6,0)</f>
        <v>低保证</v>
      </c>
      <c r="M87" s="21">
        <f>VLOOKUP(A87,[1]家庭信息20241125!$C:$M,11,0)</f>
        <v>860</v>
      </c>
      <c r="N87" s="21" t="s">
        <v>32</v>
      </c>
      <c r="O87" s="21" t="s">
        <v>82</v>
      </c>
      <c r="P87" s="21" t="s">
        <v>76</v>
      </c>
      <c r="Q87" s="21" t="s">
        <v>32</v>
      </c>
    </row>
    <row r="88" spans="1:18" s="14" customFormat="1" ht="13.5" x14ac:dyDescent="0.15">
      <c r="A88" s="21" t="s">
        <v>212</v>
      </c>
      <c r="B88" s="19" t="s">
        <v>213</v>
      </c>
      <c r="C88" s="19" t="s">
        <v>21</v>
      </c>
      <c r="D88" s="19" t="s">
        <v>328</v>
      </c>
      <c r="E88" s="21">
        <f>VLOOKUP(A88,[1]家庭信息20241125!$C:$L,10,0)</f>
        <v>2</v>
      </c>
      <c r="F88" s="21" t="s">
        <v>24</v>
      </c>
      <c r="G88" s="21" t="s">
        <v>25</v>
      </c>
      <c r="H88" s="21" t="s">
        <v>214</v>
      </c>
      <c r="I88" s="21" t="str">
        <f>VLOOKUP(A88,[1]家庭信息20241125!$C:$Y,23,0)</f>
        <v>租私房</v>
      </c>
      <c r="J88" s="21" t="s">
        <v>32</v>
      </c>
      <c r="K88" s="21">
        <f>VLOOKUP(A88,[1]家庭信息20241125!$C:$AC,27,0)</f>
        <v>0</v>
      </c>
      <c r="L88" s="21" t="str">
        <f>VLOOKUP(A88,[1]家庭信息20241125!$C:$H,6,0)</f>
        <v>无证</v>
      </c>
      <c r="M88" s="21">
        <f>VLOOKUP(A88,[1]家庭信息20241125!$C:$M,11,0)</f>
        <v>1500</v>
      </c>
      <c r="N88" s="21" t="s">
        <v>32</v>
      </c>
      <c r="O88" s="21" t="s">
        <v>76</v>
      </c>
      <c r="P88" s="21" t="s">
        <v>32</v>
      </c>
      <c r="Q88" s="21" t="s">
        <v>32</v>
      </c>
    </row>
    <row r="89" spans="1:18" s="14" customFormat="1" ht="13.5" x14ac:dyDescent="0.15">
      <c r="A89" s="21" t="s">
        <v>212</v>
      </c>
      <c r="B89" s="19" t="s">
        <v>215</v>
      </c>
      <c r="C89" s="19" t="s">
        <v>28</v>
      </c>
      <c r="D89" s="19" t="s">
        <v>329</v>
      </c>
      <c r="E89" s="21">
        <f>VLOOKUP(A89,[1]家庭信息20241125!$C:$L,10,0)</f>
        <v>2</v>
      </c>
      <c r="F89" s="21" t="s">
        <v>24</v>
      </c>
      <c r="G89" s="21" t="s">
        <v>25</v>
      </c>
      <c r="H89" s="21" t="s">
        <v>214</v>
      </c>
      <c r="I89" s="21" t="str">
        <f>VLOOKUP(A89,[1]家庭信息20241125!$C:$Y,23,0)</f>
        <v>租私房</v>
      </c>
      <c r="J89" s="21" t="s">
        <v>76</v>
      </c>
      <c r="K89" s="21">
        <f>VLOOKUP(A89,[1]家庭信息20241125!$C:$AC,27,0)</f>
        <v>0</v>
      </c>
      <c r="L89" s="21" t="str">
        <f>VLOOKUP(A89,[1]家庭信息20241125!$C:$H,6,0)</f>
        <v>无证</v>
      </c>
      <c r="M89" s="21">
        <f>VLOOKUP(A89,[1]家庭信息20241125!$C:$M,11,0)</f>
        <v>1500</v>
      </c>
      <c r="N89" s="21" t="s">
        <v>32</v>
      </c>
      <c r="O89" s="21" t="s">
        <v>32</v>
      </c>
      <c r="P89" s="21" t="s">
        <v>32</v>
      </c>
      <c r="Q89" s="21" t="s">
        <v>32</v>
      </c>
    </row>
    <row r="90" spans="1:18" s="14" customFormat="1" ht="13.5" x14ac:dyDescent="0.15">
      <c r="A90" s="19" t="s">
        <v>216</v>
      </c>
      <c r="B90" s="19" t="s">
        <v>217</v>
      </c>
      <c r="C90" s="19" t="s">
        <v>21</v>
      </c>
      <c r="D90" s="19" t="s">
        <v>330</v>
      </c>
      <c r="E90" s="19">
        <f>VLOOKUP(A90,[1]家庭信息20241125!$C:$L,10,0)</f>
        <v>1</v>
      </c>
      <c r="F90" s="19" t="s">
        <v>24</v>
      </c>
      <c r="G90" s="19" t="s">
        <v>30</v>
      </c>
      <c r="H90" s="19" t="s">
        <v>218</v>
      </c>
      <c r="I90" s="19" t="str">
        <f>VLOOKUP(A90,[1]家庭信息20241125!$C:$Y,23,0)</f>
        <v>租私房</v>
      </c>
      <c r="J90" s="19" t="s">
        <v>94</v>
      </c>
      <c r="K90" s="19">
        <f>VLOOKUP(A90,[1]家庭信息20241125!$C:$AC,27,0)</f>
        <v>0</v>
      </c>
      <c r="L90" s="19" t="str">
        <f>VLOOKUP(A90,[1]家庭信息20241125!$C:$H,6,0)</f>
        <v>无证</v>
      </c>
      <c r="M90" s="19">
        <f>VLOOKUP(A90,[1]家庭信息20241125!$C:$M,11,0)</f>
        <v>2200</v>
      </c>
      <c r="N90" s="19" t="s">
        <v>32</v>
      </c>
      <c r="O90" s="19" t="s">
        <v>76</v>
      </c>
      <c r="P90" s="19" t="s">
        <v>76</v>
      </c>
      <c r="Q90" s="19" t="s">
        <v>32</v>
      </c>
    </row>
    <row r="91" spans="1:18" s="15" customFormat="1" x14ac:dyDescent="0.15">
      <c r="A91" s="16" t="s">
        <v>219</v>
      </c>
      <c r="B91" s="17" t="s">
        <v>220</v>
      </c>
      <c r="C91" s="18" t="s">
        <v>133</v>
      </c>
      <c r="D91" s="19" t="s">
        <v>331</v>
      </c>
      <c r="E91" s="16">
        <f>VLOOKUP(A91,[1]家庭信息20241125!$C:$L,10,0)</f>
        <v>1</v>
      </c>
      <c r="F91" s="16" t="s">
        <v>49</v>
      </c>
      <c r="G91" s="16" t="s">
        <v>25</v>
      </c>
      <c r="H91" s="16" t="s">
        <v>221</v>
      </c>
      <c r="I91" s="16" t="str">
        <f>VLOOKUP(A91,[1]家庭信息20241125!$C:$Y,23,0)</f>
        <v>租私房</v>
      </c>
      <c r="J91" s="16" t="s">
        <v>32</v>
      </c>
      <c r="K91" s="16">
        <f>VLOOKUP(A91,[1]家庭信息20241125!$C:$AC,27,0)</f>
        <v>0</v>
      </c>
      <c r="L91" s="16" t="str">
        <f>VLOOKUP(A91,[1]家庭信息20241125!$C:$H,6,0)</f>
        <v>低保证</v>
      </c>
      <c r="M91" s="16">
        <f>VLOOKUP(A91,[1]家庭信息20241125!$C:$M,11,0)</f>
        <v>0</v>
      </c>
      <c r="N91" s="16" t="s">
        <v>76</v>
      </c>
      <c r="O91" s="16" t="s">
        <v>94</v>
      </c>
      <c r="P91" s="16" t="s">
        <v>32</v>
      </c>
      <c r="Q91" s="16" t="s">
        <v>32</v>
      </c>
      <c r="R91" s="14"/>
    </row>
    <row r="92" spans="1:18" s="15" customFormat="1" x14ac:dyDescent="0.15">
      <c r="A92" s="16" t="s">
        <v>222</v>
      </c>
      <c r="B92" s="17" t="s">
        <v>223</v>
      </c>
      <c r="C92" s="18" t="s">
        <v>133</v>
      </c>
      <c r="D92" s="19" t="s">
        <v>332</v>
      </c>
      <c r="E92" s="16">
        <f>VLOOKUP(A92,[1]家庭信息20241125!$C:$L,10,0)</f>
        <v>1</v>
      </c>
      <c r="F92" s="16" t="s">
        <v>24</v>
      </c>
      <c r="G92" s="16" t="s">
        <v>224</v>
      </c>
      <c r="H92" s="16" t="s">
        <v>225</v>
      </c>
      <c r="I92" s="16" t="str">
        <f>VLOOKUP(A92,[1]家庭信息20241125!$C:$Y,23,0)</f>
        <v>租私房</v>
      </c>
      <c r="J92" s="16" t="s">
        <v>32</v>
      </c>
      <c r="K92" s="16">
        <f>VLOOKUP(A92,[1]家庭信息20241125!$C:$AC,27,0)</f>
        <v>0</v>
      </c>
      <c r="L92" s="16" t="str">
        <f>VLOOKUP(A92,[1]家庭信息20241125!$C:$H,6,0)</f>
        <v>低保证</v>
      </c>
      <c r="M92" s="16">
        <f>VLOOKUP(A92,[1]家庭信息20241125!$C:$M,11,0)</f>
        <v>0</v>
      </c>
      <c r="N92" s="16" t="s">
        <v>32</v>
      </c>
      <c r="O92" s="16" t="s">
        <v>32</v>
      </c>
      <c r="P92" s="16" t="s">
        <v>32</v>
      </c>
      <c r="Q92" s="16" t="s">
        <v>32</v>
      </c>
      <c r="R92" s="14"/>
    </row>
    <row r="93" spans="1:18" s="15" customFormat="1" x14ac:dyDescent="0.15">
      <c r="A93" s="32" t="s">
        <v>226</v>
      </c>
      <c r="B93" s="17" t="s">
        <v>227</v>
      </c>
      <c r="C93" s="18" t="s">
        <v>21</v>
      </c>
      <c r="D93" s="19" t="s">
        <v>333</v>
      </c>
      <c r="E93" s="32">
        <f>VLOOKUP(A93,[1]家庭信息20241125!$C:$L,10,0)</f>
        <v>4</v>
      </c>
      <c r="F93" s="32" t="s">
        <v>24</v>
      </c>
      <c r="G93" s="32" t="s">
        <v>39</v>
      </c>
      <c r="H93" s="32" t="s">
        <v>228</v>
      </c>
      <c r="I93" s="32" t="str">
        <f>VLOOKUP(A93,[1]家庭信息20241125!$C:$Y,23,0)</f>
        <v>自由住房、租私房</v>
      </c>
      <c r="J93" s="32" t="s">
        <v>76</v>
      </c>
      <c r="K93" s="32">
        <f>VLOOKUP(A93,[1]家庭信息20241125!$C:$AC,27,0)</f>
        <v>10.1975</v>
      </c>
      <c r="L93" s="32" t="str">
        <f>VLOOKUP(A93,[1]家庭信息20241125!$C:$H,6,0)</f>
        <v>低保证</v>
      </c>
      <c r="M93" s="32">
        <f>VLOOKUP(A93,[1]家庭信息20241125!$C:$M,11,0)</f>
        <v>0</v>
      </c>
      <c r="N93" s="32" t="s">
        <v>32</v>
      </c>
      <c r="O93" s="32" t="s">
        <v>32</v>
      </c>
      <c r="P93" s="32" t="s">
        <v>32</v>
      </c>
      <c r="Q93" s="32" t="s">
        <v>32</v>
      </c>
      <c r="R93" s="14"/>
    </row>
    <row r="94" spans="1:18" s="15" customFormat="1" x14ac:dyDescent="0.15">
      <c r="A94" s="32" t="s">
        <v>226</v>
      </c>
      <c r="B94" s="17" t="s">
        <v>229</v>
      </c>
      <c r="C94" s="18" t="s">
        <v>27</v>
      </c>
      <c r="D94" s="19" t="s">
        <v>334</v>
      </c>
      <c r="E94" s="32">
        <f>VLOOKUP(A94,[1]家庭信息20241125!$C:$L,10,0)</f>
        <v>4</v>
      </c>
      <c r="F94" s="32" t="s">
        <v>24</v>
      </c>
      <c r="G94" s="32" t="s">
        <v>39</v>
      </c>
      <c r="H94" s="32" t="s">
        <v>228</v>
      </c>
      <c r="I94" s="32" t="str">
        <f>VLOOKUP(A94,[1]家庭信息20241125!$C:$Y,23,0)</f>
        <v>自由住房、租私房</v>
      </c>
      <c r="J94" s="32" t="s">
        <v>32</v>
      </c>
      <c r="K94" s="32">
        <f>VLOOKUP(A94,[1]家庭信息20241125!$C:$AC,27,0)</f>
        <v>10.1975</v>
      </c>
      <c r="L94" s="32" t="str">
        <f>VLOOKUP(A94,[1]家庭信息20241125!$C:$H,6,0)</f>
        <v>低保证</v>
      </c>
      <c r="M94" s="32">
        <f>VLOOKUP(A94,[1]家庭信息20241125!$C:$M,11,0)</f>
        <v>0</v>
      </c>
      <c r="N94" s="32" t="s">
        <v>76</v>
      </c>
      <c r="O94" s="32" t="s">
        <v>32</v>
      </c>
      <c r="P94" s="32" t="s">
        <v>32</v>
      </c>
      <c r="Q94" s="32" t="s">
        <v>32</v>
      </c>
      <c r="R94" s="14"/>
    </row>
    <row r="95" spans="1:18" s="15" customFormat="1" x14ac:dyDescent="0.15">
      <c r="A95" s="32" t="s">
        <v>226</v>
      </c>
      <c r="B95" s="17" t="s">
        <v>230</v>
      </c>
      <c r="C95" s="18" t="s">
        <v>23</v>
      </c>
      <c r="D95" s="19" t="s">
        <v>335</v>
      </c>
      <c r="E95" s="32">
        <f>VLOOKUP(A95,[1]家庭信息20241125!$C:$L,10,0)</f>
        <v>4</v>
      </c>
      <c r="F95" s="32" t="s">
        <v>24</v>
      </c>
      <c r="G95" s="32" t="s">
        <v>39</v>
      </c>
      <c r="H95" s="32" t="s">
        <v>228</v>
      </c>
      <c r="I95" s="32" t="str">
        <f>VLOOKUP(A95,[1]家庭信息20241125!$C:$Y,23,0)</f>
        <v>自由住房、租私房</v>
      </c>
      <c r="J95" s="32" t="s">
        <v>32</v>
      </c>
      <c r="K95" s="32">
        <f>VLOOKUP(A95,[1]家庭信息20241125!$C:$AC,27,0)</f>
        <v>10.1975</v>
      </c>
      <c r="L95" s="32" t="str">
        <f>VLOOKUP(A95,[1]家庭信息20241125!$C:$H,6,0)</f>
        <v>低保证</v>
      </c>
      <c r="M95" s="32">
        <f>VLOOKUP(A95,[1]家庭信息20241125!$C:$M,11,0)</f>
        <v>0</v>
      </c>
      <c r="N95" s="32" t="s">
        <v>32</v>
      </c>
      <c r="O95" s="32" t="s">
        <v>32</v>
      </c>
      <c r="P95" s="32" t="s">
        <v>32</v>
      </c>
      <c r="Q95" s="32" t="s">
        <v>32</v>
      </c>
      <c r="R95" s="14"/>
    </row>
    <row r="96" spans="1:18" s="15" customFormat="1" x14ac:dyDescent="0.15">
      <c r="A96" s="32" t="s">
        <v>226</v>
      </c>
      <c r="B96" s="17" t="s">
        <v>231</v>
      </c>
      <c r="C96" s="18" t="s">
        <v>28</v>
      </c>
      <c r="D96" s="19" t="s">
        <v>336</v>
      </c>
      <c r="E96" s="32">
        <f>VLOOKUP(A96,[1]家庭信息20241125!$C:$L,10,0)</f>
        <v>4</v>
      </c>
      <c r="F96" s="32" t="s">
        <v>24</v>
      </c>
      <c r="G96" s="32" t="s">
        <v>39</v>
      </c>
      <c r="H96" s="32" t="s">
        <v>228</v>
      </c>
      <c r="I96" s="32" t="str">
        <f>VLOOKUP(A96,[1]家庭信息20241125!$C:$Y,23,0)</f>
        <v>自由住房、租私房</v>
      </c>
      <c r="J96" s="32" t="s">
        <v>32</v>
      </c>
      <c r="K96" s="32">
        <f>VLOOKUP(A96,[1]家庭信息20241125!$C:$AC,27,0)</f>
        <v>10.1975</v>
      </c>
      <c r="L96" s="32" t="str">
        <f>VLOOKUP(A96,[1]家庭信息20241125!$C:$H,6,0)</f>
        <v>低保证</v>
      </c>
      <c r="M96" s="32">
        <f>VLOOKUP(A96,[1]家庭信息20241125!$C:$M,11,0)</f>
        <v>0</v>
      </c>
      <c r="N96" s="32" t="s">
        <v>32</v>
      </c>
      <c r="O96" s="32" t="s">
        <v>32</v>
      </c>
      <c r="P96" s="32" t="s">
        <v>32</v>
      </c>
      <c r="Q96" s="32" t="s">
        <v>76</v>
      </c>
      <c r="R96" s="14"/>
    </row>
    <row r="97" spans="1:19" s="15" customFormat="1" ht="13.5" x14ac:dyDescent="0.15">
      <c r="A97" s="32" t="s">
        <v>232</v>
      </c>
      <c r="B97" s="16" t="s">
        <v>233</v>
      </c>
      <c r="C97" s="16" t="s">
        <v>21</v>
      </c>
      <c r="D97" s="19" t="s">
        <v>337</v>
      </c>
      <c r="E97" s="32" t="str">
        <f>VLOOKUP(A97,[1]家庭信息20241125!$C:$L,10,0)</f>
        <v>4</v>
      </c>
      <c r="F97" s="32" t="s">
        <v>24</v>
      </c>
      <c r="G97" s="32" t="s">
        <v>30</v>
      </c>
      <c r="H97" s="32" t="s">
        <v>56</v>
      </c>
      <c r="I97" s="32" t="str">
        <f>VLOOKUP(A97,[1]家庭信息20241125!$C:$Y,23,0)</f>
        <v>租私房</v>
      </c>
      <c r="J97" s="32" t="s">
        <v>82</v>
      </c>
      <c r="K97" s="32">
        <f>VLOOKUP(A97,[1]家庭信息20241125!$C:$AC,27,0)</f>
        <v>0</v>
      </c>
      <c r="L97" s="32" t="str">
        <f>VLOOKUP(A97,[1]家庭信息20241125!$C:$H,6,0)</f>
        <v>无证</v>
      </c>
      <c r="M97" s="32">
        <f>VLOOKUP(A97,[1]家庭信息20241125!$C:$M,11,0)</f>
        <v>2577.2399999999998</v>
      </c>
      <c r="N97" s="32" t="s">
        <v>32</v>
      </c>
      <c r="O97" s="32" t="s">
        <v>32</v>
      </c>
      <c r="P97" s="32" t="s">
        <v>32</v>
      </c>
      <c r="Q97" s="32" t="s">
        <v>32</v>
      </c>
      <c r="R97" s="14"/>
    </row>
    <row r="98" spans="1:19" s="15" customFormat="1" ht="13.5" x14ac:dyDescent="0.15">
      <c r="A98" s="32" t="s">
        <v>232</v>
      </c>
      <c r="B98" s="16" t="s">
        <v>234</v>
      </c>
      <c r="C98" s="16" t="s">
        <v>27</v>
      </c>
      <c r="D98" s="19" t="s">
        <v>338</v>
      </c>
      <c r="E98" s="32" t="str">
        <f>VLOOKUP(A98,[1]家庭信息20241125!$C:$L,10,0)</f>
        <v>4</v>
      </c>
      <c r="F98" s="32" t="s">
        <v>24</v>
      </c>
      <c r="G98" s="32" t="s">
        <v>30</v>
      </c>
      <c r="H98" s="32" t="s">
        <v>56</v>
      </c>
      <c r="I98" s="32" t="str">
        <f>VLOOKUP(A98,[1]家庭信息20241125!$C:$Y,23,0)</f>
        <v>租私房</v>
      </c>
      <c r="J98" s="32" t="s">
        <v>32</v>
      </c>
      <c r="K98" s="32">
        <f>VLOOKUP(A98,[1]家庭信息20241125!$C:$AC,27,0)</f>
        <v>0</v>
      </c>
      <c r="L98" s="32" t="str">
        <f>VLOOKUP(A98,[1]家庭信息20241125!$C:$H,6,0)</f>
        <v>无证</v>
      </c>
      <c r="M98" s="32">
        <f>VLOOKUP(A98,[1]家庭信息20241125!$C:$M,11,0)</f>
        <v>2577.2399999999998</v>
      </c>
      <c r="N98" s="32" t="s">
        <v>76</v>
      </c>
      <c r="O98" s="32" t="s">
        <v>76</v>
      </c>
      <c r="P98" s="32" t="s">
        <v>94</v>
      </c>
      <c r="Q98" s="32" t="s">
        <v>76</v>
      </c>
      <c r="R98" s="14"/>
    </row>
    <row r="99" spans="1:19" s="15" customFormat="1" ht="13.5" x14ac:dyDescent="0.15">
      <c r="A99" s="32" t="s">
        <v>232</v>
      </c>
      <c r="B99" s="16" t="s">
        <v>235</v>
      </c>
      <c r="C99" s="16" t="s">
        <v>28</v>
      </c>
      <c r="D99" s="19" t="s">
        <v>339</v>
      </c>
      <c r="E99" s="32" t="str">
        <f>VLOOKUP(A99,[1]家庭信息20241125!$C:$L,10,0)</f>
        <v>4</v>
      </c>
      <c r="F99" s="32" t="s">
        <v>24</v>
      </c>
      <c r="G99" s="32" t="s">
        <v>30</v>
      </c>
      <c r="H99" s="32" t="s">
        <v>56</v>
      </c>
      <c r="I99" s="32" t="str">
        <f>VLOOKUP(A99,[1]家庭信息20241125!$C:$Y,23,0)</f>
        <v>租私房</v>
      </c>
      <c r="J99" s="32" t="s">
        <v>76</v>
      </c>
      <c r="K99" s="32">
        <f>VLOOKUP(A99,[1]家庭信息20241125!$C:$AC,27,0)</f>
        <v>0</v>
      </c>
      <c r="L99" s="32" t="str">
        <f>VLOOKUP(A99,[1]家庭信息20241125!$C:$H,6,0)</f>
        <v>无证</v>
      </c>
      <c r="M99" s="32">
        <f>VLOOKUP(A99,[1]家庭信息20241125!$C:$M,11,0)</f>
        <v>2577.2399999999998</v>
      </c>
      <c r="N99" s="32" t="s">
        <v>32</v>
      </c>
      <c r="O99" s="32" t="s">
        <v>32</v>
      </c>
      <c r="P99" s="32" t="s">
        <v>32</v>
      </c>
      <c r="Q99" s="32" t="s">
        <v>32</v>
      </c>
      <c r="R99" s="14"/>
    </row>
    <row r="100" spans="1:19" s="15" customFormat="1" ht="13.5" x14ac:dyDescent="0.15">
      <c r="A100" s="32" t="s">
        <v>232</v>
      </c>
      <c r="B100" s="16" t="s">
        <v>236</v>
      </c>
      <c r="C100" s="16" t="s">
        <v>22</v>
      </c>
      <c r="D100" s="19" t="s">
        <v>340</v>
      </c>
      <c r="E100" s="32" t="str">
        <f>VLOOKUP(A100,[1]家庭信息20241125!$C:$L,10,0)</f>
        <v>4</v>
      </c>
      <c r="F100" s="32" t="s">
        <v>24</v>
      </c>
      <c r="G100" s="32" t="s">
        <v>30</v>
      </c>
      <c r="H100" s="32" t="s">
        <v>56</v>
      </c>
      <c r="I100" s="32" t="str">
        <f>VLOOKUP(A100,[1]家庭信息20241125!$C:$Y,23,0)</f>
        <v>租私房</v>
      </c>
      <c r="J100" s="32" t="s">
        <v>32</v>
      </c>
      <c r="K100" s="32">
        <f>VLOOKUP(A100,[1]家庭信息20241125!$C:$AC,27,0)</f>
        <v>0</v>
      </c>
      <c r="L100" s="32" t="str">
        <f>VLOOKUP(A100,[1]家庭信息20241125!$C:$H,6,0)</f>
        <v>无证</v>
      </c>
      <c r="M100" s="32">
        <f>VLOOKUP(A100,[1]家庭信息20241125!$C:$M,11,0)</f>
        <v>2577.2399999999998</v>
      </c>
      <c r="N100" s="32" t="s">
        <v>32</v>
      </c>
      <c r="O100" s="32" t="s">
        <v>32</v>
      </c>
      <c r="P100" s="32" t="s">
        <v>32</v>
      </c>
      <c r="Q100" s="32" t="s">
        <v>32</v>
      </c>
      <c r="R100" s="14"/>
    </row>
    <row r="101" spans="1:19" s="15" customFormat="1" ht="13.5" x14ac:dyDescent="0.15">
      <c r="A101" s="16" t="s">
        <v>237</v>
      </c>
      <c r="B101" s="16" t="s">
        <v>238</v>
      </c>
      <c r="C101" s="16" t="s">
        <v>21</v>
      </c>
      <c r="D101" s="19" t="s">
        <v>341</v>
      </c>
      <c r="E101" s="16">
        <f>VLOOKUP(A101,[1]家庭信息20241125!$C:$L,10,0)</f>
        <v>1</v>
      </c>
      <c r="F101" s="16" t="s">
        <v>24</v>
      </c>
      <c r="G101" s="16" t="s">
        <v>31</v>
      </c>
      <c r="H101" s="16" t="s">
        <v>53</v>
      </c>
      <c r="I101" s="16" t="str">
        <f>VLOOKUP(A101,[1]家庭信息20241125!$C:$Y,23,0)</f>
        <v>租私房</v>
      </c>
      <c r="J101" s="16" t="s">
        <v>94</v>
      </c>
      <c r="K101" s="16">
        <f>VLOOKUP(A101,[1]家庭信息20241125!$C:$AC,27,0)</f>
        <v>0</v>
      </c>
      <c r="L101" s="16" t="str">
        <f>VLOOKUP(A101,[1]家庭信息20241125!$C:$H,6,0)</f>
        <v>低保证</v>
      </c>
      <c r="M101" s="16">
        <f>VLOOKUP(A101,[1]家庭信息20241125!$C:$M,11,0)</f>
        <v>0</v>
      </c>
      <c r="N101" s="16" t="s">
        <v>32</v>
      </c>
      <c r="O101" s="16" t="s">
        <v>76</v>
      </c>
      <c r="P101" s="16" t="s">
        <v>32</v>
      </c>
      <c r="Q101" s="16" t="s">
        <v>32</v>
      </c>
      <c r="R101" s="14"/>
    </row>
    <row r="102" spans="1:19" s="15" customFormat="1" ht="13.5" x14ac:dyDescent="0.15">
      <c r="A102" s="16" t="s">
        <v>239</v>
      </c>
      <c r="B102" s="16" t="s">
        <v>240</v>
      </c>
      <c r="C102" s="16" t="s">
        <v>21</v>
      </c>
      <c r="D102" s="19" t="s">
        <v>342</v>
      </c>
      <c r="E102" s="16">
        <f>VLOOKUP(A102,[1]家庭信息20241125!$C:$L,10,0)</f>
        <v>1</v>
      </c>
      <c r="F102" s="16" t="s">
        <v>24</v>
      </c>
      <c r="G102" s="16" t="s">
        <v>25</v>
      </c>
      <c r="H102" s="16" t="s">
        <v>119</v>
      </c>
      <c r="I102" s="16" t="str">
        <f>VLOOKUP(A102,[1]家庭信息20241125!$C:$Y,23,0)</f>
        <v>租私房</v>
      </c>
      <c r="J102" s="16" t="s">
        <v>32</v>
      </c>
      <c r="K102" s="16">
        <f>VLOOKUP(A102,[1]家庭信息20241125!$C:$AC,27,0)</f>
        <v>0</v>
      </c>
      <c r="L102" s="16" t="str">
        <f>VLOOKUP(A102,[1]家庭信息20241125!$C:$H,6,0)</f>
        <v>无证</v>
      </c>
      <c r="M102" s="16" t="str">
        <f>VLOOKUP(A102,[1]家庭信息20241125!$C:$M,11,0)</f>
        <v>1645.89</v>
      </c>
      <c r="N102" s="16" t="s">
        <v>32</v>
      </c>
      <c r="O102" s="16" t="s">
        <v>32</v>
      </c>
      <c r="P102" s="16" t="s">
        <v>82</v>
      </c>
      <c r="Q102" s="16" t="s">
        <v>32</v>
      </c>
      <c r="R102" s="14"/>
    </row>
    <row r="103" spans="1:19" s="14" customFormat="1" ht="13.5" x14ac:dyDescent="0.15">
      <c r="A103" s="21" t="s">
        <v>242</v>
      </c>
      <c r="B103" s="16" t="s">
        <v>243</v>
      </c>
      <c r="C103" s="16" t="s">
        <v>21</v>
      </c>
      <c r="D103" s="19" t="s">
        <v>343</v>
      </c>
      <c r="E103" s="21">
        <v>2</v>
      </c>
      <c r="F103" s="21" t="s">
        <v>24</v>
      </c>
      <c r="G103" s="21" t="s">
        <v>26</v>
      </c>
      <c r="H103" s="21" t="s">
        <v>178</v>
      </c>
      <c r="I103" s="21" t="str">
        <f>VLOOKUP(A103,[1]家庭信息20241125!$C:$Y,23,0)</f>
        <v>租私房</v>
      </c>
      <c r="J103" s="21" t="s">
        <v>32</v>
      </c>
      <c r="K103" s="21">
        <v>0</v>
      </c>
      <c r="L103" s="21" t="s">
        <v>245</v>
      </c>
      <c r="M103" s="21">
        <v>860</v>
      </c>
      <c r="N103" s="21" t="s">
        <v>32</v>
      </c>
      <c r="O103" s="21" t="s">
        <v>32</v>
      </c>
      <c r="P103" s="21" t="s">
        <v>32</v>
      </c>
      <c r="Q103" s="21" t="s">
        <v>32</v>
      </c>
    </row>
    <row r="104" spans="1:19" s="14" customFormat="1" ht="13.5" x14ac:dyDescent="0.15">
      <c r="A104" s="21" t="s">
        <v>242</v>
      </c>
      <c r="B104" s="16" t="s">
        <v>244</v>
      </c>
      <c r="C104" s="16" t="s">
        <v>22</v>
      </c>
      <c r="D104" s="19" t="s">
        <v>344</v>
      </c>
      <c r="E104" s="21">
        <v>2</v>
      </c>
      <c r="F104" s="21" t="s">
        <v>24</v>
      </c>
      <c r="G104" s="21" t="s">
        <v>26</v>
      </c>
      <c r="H104" s="21" t="s">
        <v>178</v>
      </c>
      <c r="I104" s="21" t="str">
        <f>VLOOKUP(A104,[1]家庭信息20241125!$C:$Y,23,0)</f>
        <v>租私房</v>
      </c>
      <c r="J104" s="21" t="s">
        <v>32</v>
      </c>
      <c r="K104" s="21">
        <v>0</v>
      </c>
      <c r="L104" s="21" t="s">
        <v>245</v>
      </c>
      <c r="M104" s="21">
        <v>860</v>
      </c>
      <c r="N104" s="21" t="s">
        <v>32</v>
      </c>
      <c r="O104" s="21" t="s">
        <v>32</v>
      </c>
      <c r="P104" s="21" t="s">
        <v>32</v>
      </c>
      <c r="Q104" s="21" t="s">
        <v>32</v>
      </c>
    </row>
    <row r="105" spans="1:19" s="4" customFormat="1" ht="42.75" customHeight="1" x14ac:dyDescent="0.15">
      <c r="A105" s="24" t="s">
        <v>19</v>
      </c>
      <c r="B105" s="24"/>
      <c r="C105" s="24"/>
      <c r="D105" s="24"/>
      <c r="E105" s="24"/>
      <c r="F105" s="24"/>
      <c r="G105" s="24"/>
      <c r="H105" s="24"/>
      <c r="I105" s="24"/>
      <c r="J105" s="24"/>
      <c r="K105" s="24"/>
      <c r="L105" s="24"/>
      <c r="M105" s="24"/>
      <c r="N105" s="24"/>
      <c r="O105" s="24"/>
      <c r="P105" s="24"/>
      <c r="Q105" s="24"/>
      <c r="R105" s="13"/>
      <c r="S105" s="14"/>
    </row>
  </sheetData>
  <autoFilter ref="A4:Q105"/>
  <mergeCells count="340">
    <mergeCell ref="Q86:Q87"/>
    <mergeCell ref="Q88:Q89"/>
    <mergeCell ref="Q93:Q96"/>
    <mergeCell ref="Q97:Q100"/>
    <mergeCell ref="Q103:Q104"/>
    <mergeCell ref="Q65:Q67"/>
    <mergeCell ref="Q68:Q70"/>
    <mergeCell ref="Q72:Q75"/>
    <mergeCell ref="Q78:Q81"/>
    <mergeCell ref="Q84:Q85"/>
    <mergeCell ref="P93:P96"/>
    <mergeCell ref="P97:P100"/>
    <mergeCell ref="P103:P104"/>
    <mergeCell ref="Q5:Q8"/>
    <mergeCell ref="Q10:Q12"/>
    <mergeCell ref="Q13:Q15"/>
    <mergeCell ref="Q17:Q20"/>
    <mergeCell ref="Q21:Q26"/>
    <mergeCell ref="Q28:Q31"/>
    <mergeCell ref="Q33:Q35"/>
    <mergeCell ref="Q36:Q39"/>
    <mergeCell ref="Q42:Q44"/>
    <mergeCell ref="Q46:Q48"/>
    <mergeCell ref="Q53:Q55"/>
    <mergeCell ref="Q59:Q61"/>
    <mergeCell ref="Q63:Q64"/>
    <mergeCell ref="P72:P75"/>
    <mergeCell ref="P78:P81"/>
    <mergeCell ref="P84:P85"/>
    <mergeCell ref="P86:P87"/>
    <mergeCell ref="P88:P89"/>
    <mergeCell ref="P53:P55"/>
    <mergeCell ref="P59:P61"/>
    <mergeCell ref="P63:P64"/>
    <mergeCell ref="P65:P67"/>
    <mergeCell ref="P68:P70"/>
    <mergeCell ref="P28:P31"/>
    <mergeCell ref="P33:P35"/>
    <mergeCell ref="P36:P39"/>
    <mergeCell ref="P42:P44"/>
    <mergeCell ref="P46:P48"/>
    <mergeCell ref="P5:P8"/>
    <mergeCell ref="P10:P12"/>
    <mergeCell ref="P13:P15"/>
    <mergeCell ref="P17:P20"/>
    <mergeCell ref="P21:P26"/>
    <mergeCell ref="O86:O87"/>
    <mergeCell ref="O88:O89"/>
    <mergeCell ref="O93:O96"/>
    <mergeCell ref="O97:O100"/>
    <mergeCell ref="O103:O104"/>
    <mergeCell ref="O65:O67"/>
    <mergeCell ref="O68:O70"/>
    <mergeCell ref="O72:O75"/>
    <mergeCell ref="O78:O81"/>
    <mergeCell ref="O84:O85"/>
    <mergeCell ref="N93:N96"/>
    <mergeCell ref="N97:N100"/>
    <mergeCell ref="N103:N104"/>
    <mergeCell ref="O5:O8"/>
    <mergeCell ref="O10:O12"/>
    <mergeCell ref="O13:O15"/>
    <mergeCell ref="O17:O20"/>
    <mergeCell ref="O21:O26"/>
    <mergeCell ref="O28:O31"/>
    <mergeCell ref="O33:O35"/>
    <mergeCell ref="O36:O39"/>
    <mergeCell ref="O42:O44"/>
    <mergeCell ref="O46:O48"/>
    <mergeCell ref="O53:O55"/>
    <mergeCell ref="O59:O61"/>
    <mergeCell ref="O63:O64"/>
    <mergeCell ref="N72:N75"/>
    <mergeCell ref="N78:N81"/>
    <mergeCell ref="N84:N85"/>
    <mergeCell ref="N86:N87"/>
    <mergeCell ref="N88:N89"/>
    <mergeCell ref="N53:N55"/>
    <mergeCell ref="N59:N61"/>
    <mergeCell ref="N63:N64"/>
    <mergeCell ref="N65:N67"/>
    <mergeCell ref="N68:N70"/>
    <mergeCell ref="N28:N31"/>
    <mergeCell ref="N33:N35"/>
    <mergeCell ref="N36:N39"/>
    <mergeCell ref="N42:N44"/>
    <mergeCell ref="N46:N48"/>
    <mergeCell ref="N5:N8"/>
    <mergeCell ref="N10:N12"/>
    <mergeCell ref="N13:N15"/>
    <mergeCell ref="N17:N20"/>
    <mergeCell ref="N21:N26"/>
    <mergeCell ref="M86:M87"/>
    <mergeCell ref="M88:M89"/>
    <mergeCell ref="M93:M96"/>
    <mergeCell ref="M97:M100"/>
    <mergeCell ref="M103:M104"/>
    <mergeCell ref="M65:M67"/>
    <mergeCell ref="M68:M70"/>
    <mergeCell ref="M72:M75"/>
    <mergeCell ref="M78:M81"/>
    <mergeCell ref="M84:M85"/>
    <mergeCell ref="L93:L96"/>
    <mergeCell ref="L97:L100"/>
    <mergeCell ref="L103:L104"/>
    <mergeCell ref="M5:M8"/>
    <mergeCell ref="M10:M12"/>
    <mergeCell ref="M13:M15"/>
    <mergeCell ref="M17:M20"/>
    <mergeCell ref="M21:M26"/>
    <mergeCell ref="M28:M31"/>
    <mergeCell ref="M33:M35"/>
    <mergeCell ref="M36:M39"/>
    <mergeCell ref="M42:M44"/>
    <mergeCell ref="M46:M48"/>
    <mergeCell ref="M53:M55"/>
    <mergeCell ref="M59:M61"/>
    <mergeCell ref="M63:M64"/>
    <mergeCell ref="L72:L75"/>
    <mergeCell ref="L78:L81"/>
    <mergeCell ref="L84:L85"/>
    <mergeCell ref="L86:L87"/>
    <mergeCell ref="L88:L89"/>
    <mergeCell ref="L53:L55"/>
    <mergeCell ref="L59:L61"/>
    <mergeCell ref="L63:L64"/>
    <mergeCell ref="L65:L67"/>
    <mergeCell ref="L68:L70"/>
    <mergeCell ref="L28:L31"/>
    <mergeCell ref="L33:L35"/>
    <mergeCell ref="L36:L39"/>
    <mergeCell ref="L42:L44"/>
    <mergeCell ref="L46:L48"/>
    <mergeCell ref="L5:L8"/>
    <mergeCell ref="L10:L12"/>
    <mergeCell ref="L13:L15"/>
    <mergeCell ref="L17:L20"/>
    <mergeCell ref="L21:L26"/>
    <mergeCell ref="K86:K87"/>
    <mergeCell ref="K88:K89"/>
    <mergeCell ref="K93:K96"/>
    <mergeCell ref="K97:K100"/>
    <mergeCell ref="K103:K104"/>
    <mergeCell ref="K65:K67"/>
    <mergeCell ref="K68:K70"/>
    <mergeCell ref="K72:K75"/>
    <mergeCell ref="K78:K81"/>
    <mergeCell ref="K84:K85"/>
    <mergeCell ref="J93:J96"/>
    <mergeCell ref="J97:J100"/>
    <mergeCell ref="J103:J104"/>
    <mergeCell ref="K5:K8"/>
    <mergeCell ref="K10:K12"/>
    <mergeCell ref="K13:K15"/>
    <mergeCell ref="K17:K20"/>
    <mergeCell ref="K21:K26"/>
    <mergeCell ref="K28:K31"/>
    <mergeCell ref="K33:K35"/>
    <mergeCell ref="K36:K39"/>
    <mergeCell ref="K42:K44"/>
    <mergeCell ref="K46:K48"/>
    <mergeCell ref="K53:K55"/>
    <mergeCell ref="K59:K61"/>
    <mergeCell ref="K63:K64"/>
    <mergeCell ref="J72:J75"/>
    <mergeCell ref="J78:J81"/>
    <mergeCell ref="J84:J85"/>
    <mergeCell ref="J86:J87"/>
    <mergeCell ref="J88:J89"/>
    <mergeCell ref="J53:J55"/>
    <mergeCell ref="J59:J61"/>
    <mergeCell ref="J63:J64"/>
    <mergeCell ref="J65:J67"/>
    <mergeCell ref="J68:J70"/>
    <mergeCell ref="J28:J31"/>
    <mergeCell ref="J33:J35"/>
    <mergeCell ref="J36:J39"/>
    <mergeCell ref="J42:J44"/>
    <mergeCell ref="J46:J48"/>
    <mergeCell ref="J5:J8"/>
    <mergeCell ref="J10:J12"/>
    <mergeCell ref="J13:J15"/>
    <mergeCell ref="J17:J20"/>
    <mergeCell ref="J21:J26"/>
    <mergeCell ref="I86:I87"/>
    <mergeCell ref="I88:I89"/>
    <mergeCell ref="I93:I96"/>
    <mergeCell ref="I97:I100"/>
    <mergeCell ref="I103:I104"/>
    <mergeCell ref="I65:I67"/>
    <mergeCell ref="I68:I70"/>
    <mergeCell ref="I72:I75"/>
    <mergeCell ref="I78:I81"/>
    <mergeCell ref="I84:I85"/>
    <mergeCell ref="H93:H96"/>
    <mergeCell ref="H97:H100"/>
    <mergeCell ref="H103:H104"/>
    <mergeCell ref="I5:I8"/>
    <mergeCell ref="I10:I12"/>
    <mergeCell ref="I13:I15"/>
    <mergeCell ref="I17:I20"/>
    <mergeCell ref="I21:I26"/>
    <mergeCell ref="I28:I31"/>
    <mergeCell ref="I33:I35"/>
    <mergeCell ref="I36:I39"/>
    <mergeCell ref="I42:I44"/>
    <mergeCell ref="I46:I48"/>
    <mergeCell ref="I53:I55"/>
    <mergeCell ref="I59:I61"/>
    <mergeCell ref="I63:I64"/>
    <mergeCell ref="H72:H75"/>
    <mergeCell ref="H78:H81"/>
    <mergeCell ref="H84:H85"/>
    <mergeCell ref="H86:H87"/>
    <mergeCell ref="H88:H89"/>
    <mergeCell ref="H53:H55"/>
    <mergeCell ref="H59:H61"/>
    <mergeCell ref="H63:H64"/>
    <mergeCell ref="H65:H67"/>
    <mergeCell ref="H68:H70"/>
    <mergeCell ref="H28:H31"/>
    <mergeCell ref="H33:H35"/>
    <mergeCell ref="H36:H39"/>
    <mergeCell ref="H42:H44"/>
    <mergeCell ref="H46:H48"/>
    <mergeCell ref="H5:H8"/>
    <mergeCell ref="H10:H12"/>
    <mergeCell ref="H13:H15"/>
    <mergeCell ref="H17:H20"/>
    <mergeCell ref="H21:H26"/>
    <mergeCell ref="G86:G87"/>
    <mergeCell ref="G88:G89"/>
    <mergeCell ref="G93:G96"/>
    <mergeCell ref="G97:G100"/>
    <mergeCell ref="G103:G104"/>
    <mergeCell ref="G65:G67"/>
    <mergeCell ref="G68:G70"/>
    <mergeCell ref="G72:G75"/>
    <mergeCell ref="G78:G81"/>
    <mergeCell ref="G84:G85"/>
    <mergeCell ref="E97:E100"/>
    <mergeCell ref="E63:E64"/>
    <mergeCell ref="E65:E67"/>
    <mergeCell ref="E68:E70"/>
    <mergeCell ref="F93:F96"/>
    <mergeCell ref="F97:F100"/>
    <mergeCell ref="F103:F104"/>
    <mergeCell ref="G5:G8"/>
    <mergeCell ref="G10:G12"/>
    <mergeCell ref="G13:G15"/>
    <mergeCell ref="G17:G20"/>
    <mergeCell ref="G21:G26"/>
    <mergeCell ref="G28:G31"/>
    <mergeCell ref="G33:G35"/>
    <mergeCell ref="G36:G39"/>
    <mergeCell ref="G42:G44"/>
    <mergeCell ref="G46:G48"/>
    <mergeCell ref="G53:G55"/>
    <mergeCell ref="G59:G61"/>
    <mergeCell ref="G63:G64"/>
    <mergeCell ref="F72:F75"/>
    <mergeCell ref="F78:F81"/>
    <mergeCell ref="F84:F85"/>
    <mergeCell ref="F86:F87"/>
    <mergeCell ref="F46:F48"/>
    <mergeCell ref="F53:F55"/>
    <mergeCell ref="F59:F61"/>
    <mergeCell ref="F63:F64"/>
    <mergeCell ref="F65:F67"/>
    <mergeCell ref="F68:F70"/>
    <mergeCell ref="E84:E85"/>
    <mergeCell ref="E86:E87"/>
    <mergeCell ref="E88:E89"/>
    <mergeCell ref="F88:F89"/>
    <mergeCell ref="F5:F8"/>
    <mergeCell ref="F10:F12"/>
    <mergeCell ref="F13:F15"/>
    <mergeCell ref="F17:F20"/>
    <mergeCell ref="F21:F26"/>
    <mergeCell ref="F28:F31"/>
    <mergeCell ref="F33:F35"/>
    <mergeCell ref="F36:F39"/>
    <mergeCell ref="F42:F44"/>
    <mergeCell ref="A88:A89"/>
    <mergeCell ref="A93:A96"/>
    <mergeCell ref="A97:A100"/>
    <mergeCell ref="A103:A104"/>
    <mergeCell ref="E5:E8"/>
    <mergeCell ref="E10:E12"/>
    <mergeCell ref="E13:E15"/>
    <mergeCell ref="E17:E20"/>
    <mergeCell ref="E21:E26"/>
    <mergeCell ref="E28:E31"/>
    <mergeCell ref="E33:E35"/>
    <mergeCell ref="E36:E39"/>
    <mergeCell ref="E42:E44"/>
    <mergeCell ref="E46:E48"/>
    <mergeCell ref="E53:E55"/>
    <mergeCell ref="E59:E61"/>
    <mergeCell ref="A68:A70"/>
    <mergeCell ref="A72:A75"/>
    <mergeCell ref="A78:A81"/>
    <mergeCell ref="A84:A85"/>
    <mergeCell ref="A86:A87"/>
    <mergeCell ref="A46:A48"/>
    <mergeCell ref="E103:E104"/>
    <mergeCell ref="E93:E96"/>
    <mergeCell ref="A63:A64"/>
    <mergeCell ref="A65:A67"/>
    <mergeCell ref="A21:A26"/>
    <mergeCell ref="A28:A31"/>
    <mergeCell ref="A33:A35"/>
    <mergeCell ref="A36:A39"/>
    <mergeCell ref="A42:A44"/>
    <mergeCell ref="E72:E75"/>
    <mergeCell ref="E78:E81"/>
    <mergeCell ref="A5:A8"/>
    <mergeCell ref="A10:A12"/>
    <mergeCell ref="A13:A15"/>
    <mergeCell ref="A17:A20"/>
    <mergeCell ref="E3:E4"/>
    <mergeCell ref="A105:Q105"/>
    <mergeCell ref="A1:Q1"/>
    <mergeCell ref="A2:C2"/>
    <mergeCell ref="O2:Q2"/>
    <mergeCell ref="N3:Q3"/>
    <mergeCell ref="H3:H4"/>
    <mergeCell ref="G3:G4"/>
    <mergeCell ref="F3:F4"/>
    <mergeCell ref="M3:M4"/>
    <mergeCell ref="L3:L4"/>
    <mergeCell ref="K3:K4"/>
    <mergeCell ref="J3:J4"/>
    <mergeCell ref="I3:I4"/>
    <mergeCell ref="A3:A4"/>
    <mergeCell ref="B3:B4"/>
    <mergeCell ref="C3:C4"/>
    <mergeCell ref="D3:D4"/>
    <mergeCell ref="A53:A55"/>
    <mergeCell ref="A59:A61"/>
  </mergeCells>
  <phoneticPr fontId="8" type="noConversion"/>
  <conditionalFormatting sqref="D5:D79 D82:D104">
    <cfRule type="duplicateValues" dxfId="0" priority="52"/>
  </conditionalFormatting>
  <printOptions horizontalCentered="1"/>
  <pageMargins left="0.74803149606299213" right="0.74803149606299213" top="0.39370078740157483" bottom="0.39370078740157483" header="0.51181102362204722" footer="0.51181102362204722"/>
  <pageSetup paperSize="8" orientation="landscape" r:id="rId1"/>
  <headerFooter>
    <oddFooter>&amp;C第 &amp;P 页，共 &amp;N 页</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续补</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Luyeye</cp:lastModifiedBy>
  <cp:lastPrinted>2024-11-26T08:28:29Z</cp:lastPrinted>
  <dcterms:created xsi:type="dcterms:W3CDTF">2020-12-04T02:20:00Z</dcterms:created>
  <dcterms:modified xsi:type="dcterms:W3CDTF">2024-11-29T06:36:42Z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KSOReadingLayout">
    <vt:bool>true</vt:bool>
  </property>
  <property fmtid="{D5CDD505-2E9C-101B-9397-08002B2CF9AE}" pid="4" name="ICV">
    <vt:lpwstr>16DD08EC41C147BD902198364DEC6E86</vt:lpwstr>
  </property>
</Properties>
</file>