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3" activeTab="3"/>
  </bookViews>
  <sheets>
    <sheet name="财政拨款收支总体情况表（下达、公开）" sheetId="1" r:id="rId1"/>
    <sheet name="一般公共预算支出情况表（下达、公开）" sheetId="2" r:id="rId2"/>
    <sheet name="一般公共预算基本支出情况表（下达、公开）" sheetId="3" r:id="rId3"/>
    <sheet name="一般公共预算“三公”经费支出情况表（下达、公开）" sheetId="4" r:id="rId4"/>
    <sheet name="政府性基金预算支出情况表（下达、公开）" sheetId="5" r:id="rId5"/>
    <sheet name="部门预算基本支出明细表（下达、公开）" sheetId="6" r:id="rId6"/>
    <sheet name="部门预算项目支出明细表（下达、公开）" sheetId="7" r:id="rId7"/>
    <sheet name="政府采购预算表（下达）" sheetId="8" r:id="rId8"/>
    <sheet name="市直行政事业单位非税收入预期目标表（下达）" sheetId="9" r:id="rId9"/>
    <sheet name="非税收入征收进度表（下达）" sheetId="10" r:id="rId10"/>
    <sheet name="部门收支总体情况表（公开）" sheetId="11" r:id="rId11"/>
    <sheet name="部门收入总体情况表（公开）" sheetId="12" r:id="rId12"/>
    <sheet name="部门支出总体情况表（公开）" sheetId="13" r:id="rId13"/>
  </sheets>
  <definedNames>
    <definedName name="_xlnm.Print_Area" localSheetId="11">'部门收入总体情况表（公开）'!$A$1:$K$29</definedName>
    <definedName name="_xlnm.Print_Area" localSheetId="10">'部门收支总体情况表（公开）'!$A$1:$D$42</definedName>
    <definedName name="_xlnm.Print_Area" localSheetId="12">'部门支出总体情况表（公开）'!$A$1:$J$29</definedName>
    <definedName name="_xlnm.Print_Area" localSheetId="0">'财政拨款收支总体情况表（下达、公开）'!$A$1:$D$42</definedName>
    <definedName name="_xlnm.Print_Area" localSheetId="2">'一般公共预算基本支出情况表（下达、公开）'!$A$1:$I$28</definedName>
    <definedName name="_xlnm.Print_Titles" localSheetId="5">'部门预算基本支出明细表（下达、公开）'!$1:$6</definedName>
    <definedName name="_xlnm.Print_Titles" localSheetId="6">'部门预算项目支出明细表（下达、公开）'!$1:$6</definedName>
    <definedName name="_xlnm.Print_Titles" localSheetId="0">'财政拨款收支总体情况表（下达、公开）'!$1:$5</definedName>
    <definedName name="_xlnm.Print_Titles" localSheetId="3">'一般公共预算“三公”经费支出情况表（下达、公开）'!$1:$15</definedName>
    <definedName name="_xlnm.Print_Titles" localSheetId="2">'一般公共预算基本支出情况表（下达、公开）'!$1:$6</definedName>
    <definedName name="_xlnm.Print_Titles" localSheetId="1">'一般公共预算支出情况表（下达、公开）'!$1:$6</definedName>
    <definedName name="_xlnm.Print_Titles" localSheetId="4">'政府性基金预算支出情况表（下达、公开）'!$1:$6</definedName>
  </definedNames>
  <calcPr fullCalcOnLoad="1"/>
</workbook>
</file>

<file path=xl/sharedStrings.xml><?xml version="1.0" encoding="utf-8"?>
<sst xmlns="http://schemas.openxmlformats.org/spreadsheetml/2006/main" count="812" uniqueCount="343">
  <si>
    <t>附表1</t>
  </si>
  <si>
    <t>财政拨款收支总体情况表</t>
  </si>
  <si>
    <t>单位：万元</t>
  </si>
  <si>
    <t>收入</t>
  </si>
  <si>
    <t>支出</t>
  </si>
  <si>
    <t>项目</t>
  </si>
  <si>
    <t>2018年预算</t>
  </si>
  <si>
    <t>一、一般公共预算拨款</t>
  </si>
  <si>
    <t>一、一般公共服务支出</t>
  </si>
  <si>
    <t xml:space="preserve">    1.预算安排拨款</t>
  </si>
  <si>
    <t>二、外交支出</t>
  </si>
  <si>
    <t xml:space="preserve">    2.非税支出拨款</t>
  </si>
  <si>
    <t>三、国防支出</t>
  </si>
  <si>
    <t>二、政府性基金预算拨款</t>
  </si>
  <si>
    <t>四、公共安全支出</t>
  </si>
  <si>
    <t>三、财政专户拨款</t>
  </si>
  <si>
    <t>五、教育支出</t>
  </si>
  <si>
    <t>四、上级财政补助</t>
  </si>
  <si>
    <t>六、科学技术支出</t>
  </si>
  <si>
    <t>五、国有资本经营预算拨款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</si>
  <si>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</si>
  <si>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</si>
  <si>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</si>
  <si>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</si>
  <si>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</si>
  <si>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</si>
  <si>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</si>
  <si>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</si>
  <si>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</si>
  <si>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</si>
  <si>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</si>
  <si>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</si>
  <si>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</si>
  <si>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</si>
  <si>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</si>
  <si>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</si>
  <si>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</si>
  <si>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</si>
  <si>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</si>
  <si>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</si>
  <si>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</si>
  <si>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</si>
  <si>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</si>
  <si>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</si>
  <si>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上年结转资金</t>
  </si>
  <si>
    <t>结转下年</t>
  </si>
  <si>
    <t xml:space="preserve">  其中:一般公共预算上年结转</t>
  </si>
  <si>
    <t xml:space="preserve">       政府性基金预算上年结转</t>
  </si>
  <si>
    <t xml:space="preserve">       财政专户上年结转</t>
  </si>
  <si>
    <t>收入总计</t>
  </si>
  <si>
    <t>支出总计</t>
  </si>
  <si>
    <t>附表2</t>
  </si>
  <si>
    <t>一般公共预算支出情况表</t>
  </si>
  <si>
    <t>功能科目</t>
  </si>
  <si>
    <t>代码</t>
  </si>
  <si>
    <t>名称</t>
  </si>
  <si>
    <t>合计</t>
  </si>
  <si>
    <t>基本支出</t>
  </si>
  <si>
    <t>项目支出</t>
  </si>
  <si>
    <t>类</t>
  </si>
  <si>
    <t>款</t>
  </si>
  <si>
    <t>项</t>
  </si>
  <si>
    <t>汕头市人民政府金融工作局</t>
  </si>
  <si>
    <t>201</t>
  </si>
  <si>
    <t>一般公共服务支出</t>
  </si>
  <si>
    <t>99</t>
  </si>
  <si>
    <t xml:space="preserve">    其他一般公共服务支出</t>
  </si>
  <si>
    <t xml:space="preserve">        其他一般公共服务支出</t>
  </si>
  <si>
    <t>208</t>
  </si>
  <si>
    <t>社会保障和就业支出</t>
  </si>
  <si>
    <t>05</t>
  </si>
  <si>
    <t xml:space="preserve">    行政事业单位离退休</t>
  </si>
  <si>
    <t>01</t>
  </si>
  <si>
    <t xml:space="preserve">        归口管理的行政单位离退休</t>
  </si>
  <si>
    <t xml:space="preserve">        机关事业单位基本养老保险缴费支出</t>
  </si>
  <si>
    <t>210</t>
  </si>
  <si>
    <t>医疗卫生与计划生育支出</t>
  </si>
  <si>
    <t>11</t>
  </si>
  <si>
    <t xml:space="preserve">    行政事业单位医疗</t>
  </si>
  <si>
    <t xml:space="preserve">        行政单位医疗</t>
  </si>
  <si>
    <t>03</t>
  </si>
  <si>
    <t xml:space="preserve">        公务员医疗补助</t>
  </si>
  <si>
    <t>217</t>
  </si>
  <si>
    <t>金融支出</t>
  </si>
  <si>
    <t xml:space="preserve">    金融部门行政支出</t>
  </si>
  <si>
    <t xml:space="preserve">        行政运行</t>
  </si>
  <si>
    <t xml:space="preserve">    其他金融支出</t>
  </si>
  <si>
    <t xml:space="preserve">        其他金融支出</t>
  </si>
  <si>
    <t>221</t>
  </si>
  <si>
    <t>住房保障支出</t>
  </si>
  <si>
    <t>02</t>
  </si>
  <si>
    <t xml:space="preserve">    住房改革支出</t>
  </si>
  <si>
    <t xml:space="preserve">        住房公积金</t>
  </si>
  <si>
    <t>附表3</t>
  </si>
  <si>
    <t>一般公共预算基本支出情况表</t>
  </si>
  <si>
    <t>政府预算经济科目</t>
  </si>
  <si>
    <t>部门预算经济科目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</si>
  <si>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</si>
  <si>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</si>
  <si>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</si>
  <si>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</si>
  <si>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</si>
  <si>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</si>
  <si>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  工资奖金津补贴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</si>
  <si>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</si>
  <si>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</si>
  <si>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</si>
  <si>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</si>
  <si>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>08</t>
  </si>
  <si>
    <t xml:space="preserve">    机关事业单位基本养老保险缴费</t>
  </si>
  <si>
    <t>10</t>
  </si>
  <si>
    <t xml:space="preserve">    城镇职工基本医疗保险缴费</t>
  </si>
  <si>
    <t xml:space="preserve">    公务员医疗补助缴费</t>
  </si>
  <si>
    <t xml:space="preserve">    住房公积金</t>
  </si>
  <si>
    <t>13</t>
  </si>
  <si>
    <t>502</t>
  </si>
  <si>
    <t>机关商品和服务支出</t>
  </si>
  <si>
    <t>302</t>
  </si>
  <si>
    <t>商品和服务支出</t>
  </si>
  <si>
    <t xml:space="preserve">    办公经费</t>
  </si>
  <si>
    <t xml:space="preserve">    办公费</t>
  </si>
  <si>
    <t>06</t>
  </si>
  <si>
    <t xml:space="preserve">    电费</t>
  </si>
  <si>
    <t>28</t>
  </si>
  <si>
    <t xml:space="preserve">    工会经费</t>
  </si>
  <si>
    <t>39</t>
  </si>
  <si>
    <t xml:space="preserve">    其他交通费用</t>
  </si>
  <si>
    <t xml:space="preserve">    培训费</t>
  </si>
  <si>
    <t>16</t>
  </si>
  <si>
    <t xml:space="preserve">    公务用车运行维护费</t>
  </si>
  <si>
    <t>31</t>
  </si>
  <si>
    <t xml:space="preserve">    其他商品和服务支出</t>
  </si>
  <si>
    <t>509</t>
  </si>
  <si>
    <t>对个人和家庭的补助</t>
  </si>
  <si>
    <t>303</t>
  </si>
  <si>
    <t xml:space="preserve">    社会福利和救助</t>
  </si>
  <si>
    <t>07</t>
  </si>
  <si>
    <t xml:space="preserve">    医疗补助费</t>
  </si>
  <si>
    <t>09</t>
  </si>
  <si>
    <t xml:space="preserve">    奖励金</t>
  </si>
  <si>
    <t xml:space="preserve">    离退休费</t>
  </si>
  <si>
    <t xml:space="preserve">    退休费</t>
  </si>
  <si>
    <t>附表4</t>
  </si>
  <si>
    <t>一般公共预算“三公”经费支出预算表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</si>
  <si>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</si>
  <si>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</si>
  <si>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</si>
  <si>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</si>
  <si>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</si>
  <si>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</si>
  <si>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</si>
  <si>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>附表5</t>
  </si>
  <si>
    <t>政府性基金预算支出情况表</t>
  </si>
  <si>
    <t>附表6</t>
  </si>
  <si>
    <t>部门预算基本支出明细表</t>
  </si>
  <si>
    <t>支出项目类别(资金使用单位)</t>
  </si>
  <si>
    <t>功能科目代码</t>
  </si>
  <si>
    <t>功能科目名称</t>
  </si>
  <si>
    <t>政府预算经济科目代码</t>
  </si>
  <si>
    <t>政府预算经济科目名称</t>
  </si>
  <si>
    <t>部门预算经济科目代码</t>
  </si>
  <si>
    <t>部门预算经济科目名称</t>
  </si>
  <si>
    <t>2018年预算合计</t>
  </si>
  <si>
    <t>资金来源</t>
  </si>
  <si>
    <t>一般公共预算拨款</t>
  </si>
  <si>
    <t>政府性基金预算拨款</t>
  </si>
  <si>
    <t>财政专户拨款</t>
  </si>
  <si>
    <t>上级财政补助</t>
  </si>
  <si>
    <t>上年一般公共预算结转资金</t>
  </si>
  <si>
    <t>上年政府性基金预算结转资金</t>
  </si>
  <si>
    <t>上年财政专户预算结转资金</t>
  </si>
  <si>
    <t>其他收入</t>
  </si>
  <si>
    <t>小计</t>
  </si>
  <si>
    <t>预算安排拨款</t>
  </si>
  <si>
    <t>非税支出拨款</t>
  </si>
  <si>
    <t>上年结转</t>
  </si>
  <si>
    <t>净结余</t>
  </si>
  <si>
    <t xml:space="preserve">    行政机关(含参公事业单位）在职工资</t>
  </si>
  <si>
    <t>2170101</t>
  </si>
  <si>
    <t>行政运行</t>
  </si>
  <si>
    <t>50101</t>
  </si>
  <si>
    <t>工资奖金津补贴</t>
  </si>
  <si>
    <t>30101</t>
  </si>
  <si>
    <t>基本工资</t>
  </si>
  <si>
    <t>30102</t>
  </si>
  <si>
    <t>津贴补贴</t>
  </si>
  <si>
    <t xml:space="preserve">    住房改革补贴</t>
  </si>
  <si>
    <t>2019999</t>
  </si>
  <si>
    <t>其他一般公共服务支出</t>
  </si>
  <si>
    <t>2080501</t>
  </si>
  <si>
    <t>归口管理的行政单位离退休</t>
  </si>
  <si>
    <t>50905</t>
  </si>
  <si>
    <t>离退休费</t>
  </si>
  <si>
    <t>30302</t>
  </si>
  <si>
    <t>退休费</t>
  </si>
  <si>
    <t xml:space="preserve">    在职人员节日补贴</t>
  </si>
  <si>
    <t xml:space="preserve">    离退休人员节日补贴</t>
  </si>
  <si>
    <t xml:space="preserve">    年度考核及优秀奖金</t>
  </si>
  <si>
    <t>30103</t>
  </si>
  <si>
    <t>奖金</t>
  </si>
  <si>
    <t>2210201</t>
  </si>
  <si>
    <t>住房公积金</t>
  </si>
  <si>
    <t>50103</t>
  </si>
  <si>
    <t>30113</t>
  </si>
  <si>
    <t xml:space="preserve">    独子保健和计生奖励</t>
  </si>
  <si>
    <t>50901</t>
  </si>
  <si>
    <t>社会福利和救助</t>
  </si>
  <si>
    <t>30309</t>
  </si>
  <si>
    <t>奖励金</t>
  </si>
  <si>
    <t xml:space="preserve">    基本医疗补助</t>
  </si>
  <si>
    <t>2101101</t>
  </si>
  <si>
    <t>行政单位医疗</t>
  </si>
  <si>
    <t>50102</t>
  </si>
  <si>
    <t>社会保障缴费</t>
  </si>
  <si>
    <t>30110</t>
  </si>
  <si>
    <t>城镇职工基本医疗保险缴费</t>
  </si>
  <si>
    <t>30307</t>
  </si>
  <si>
    <t>医疗补助费</t>
  </si>
  <si>
    <t xml:space="preserve">    公务员医疗补助</t>
  </si>
  <si>
    <t>2101103</t>
  </si>
  <si>
    <t>公务员医疗补助</t>
  </si>
  <si>
    <t>30111</t>
  </si>
  <si>
    <t>公务员医疗补助缴费</t>
  </si>
  <si>
    <t xml:space="preserve">    机关事业单位养老保险单位缴纳部分</t>
  </si>
  <si>
    <t>2080505</t>
  </si>
  <si>
    <t>机关事业单位基本养老保险缴费支出</t>
  </si>
  <si>
    <t>30108</t>
  </si>
  <si>
    <t>机关事业单位基本养老保险缴费</t>
  </si>
  <si>
    <t xml:space="preserve">    日常公用经费</t>
  </si>
  <si>
    <t>50201</t>
  </si>
  <si>
    <t>办公经费</t>
  </si>
  <si>
    <t>30201</t>
  </si>
  <si>
    <t>办公费</t>
  </si>
  <si>
    <t>30206</t>
  </si>
  <si>
    <t>电费</t>
  </si>
  <si>
    <t>30228</t>
  </si>
  <si>
    <t>工会经费</t>
  </si>
  <si>
    <t>50203</t>
  </si>
  <si>
    <t>培训费</t>
  </si>
  <si>
    <t>30216</t>
  </si>
  <si>
    <t>50299</t>
  </si>
  <si>
    <t>其他商品和服务支出</t>
  </si>
  <si>
    <t>30299</t>
  </si>
  <si>
    <t xml:space="preserve">    公务交通补贴</t>
  </si>
  <si>
    <t>30239</t>
  </si>
  <si>
    <t>其他交通费用</t>
  </si>
  <si>
    <t xml:space="preserve">    车辆经费</t>
  </si>
  <si>
    <t>50208</t>
  </si>
  <si>
    <t>公务用车运行维护费</t>
  </si>
  <si>
    <t>30231</t>
  </si>
  <si>
    <t>附表7</t>
  </si>
  <si>
    <t>部门预算项目支出明细表</t>
  </si>
  <si>
    <t xml:space="preserve">    普惠金融工作经费</t>
  </si>
  <si>
    <t>2179901</t>
  </si>
  <si>
    <t>其他金融支出</t>
  </si>
  <si>
    <t>30211</t>
  </si>
  <si>
    <t>差旅费</t>
  </si>
  <si>
    <t>50206</t>
  </si>
  <si>
    <t>公务接待费</t>
  </si>
  <si>
    <t>30217</t>
  </si>
  <si>
    <t>50306</t>
  </si>
  <si>
    <t>设备购置</t>
  </si>
  <si>
    <t>31002</t>
  </si>
  <si>
    <t>办公设备购置</t>
  </si>
  <si>
    <t xml:space="preserve">    处置非法集资工作经费</t>
  </si>
  <si>
    <t>50202</t>
  </si>
  <si>
    <t>会议费</t>
  </si>
  <si>
    <t>30215</t>
  </si>
  <si>
    <t xml:space="preserve">    企改上市工作经费</t>
  </si>
  <si>
    <t xml:space="preserve">    金融监管服务经费</t>
  </si>
  <si>
    <t>50205</t>
  </si>
  <si>
    <t>委托业务费</t>
  </si>
  <si>
    <t>30227</t>
  </si>
  <si>
    <t>50207</t>
  </si>
  <si>
    <t>因公出国（境）费用</t>
  </si>
  <si>
    <t>30212</t>
  </si>
  <si>
    <t>50399</t>
  </si>
  <si>
    <t>其他资本性支出</t>
  </si>
  <si>
    <t>31099</t>
  </si>
  <si>
    <t>附表8</t>
  </si>
  <si>
    <t>政府采购预算表</t>
  </si>
  <si>
    <t>单位名称</t>
  </si>
  <si>
    <t>申报项目名称</t>
  </si>
  <si>
    <t>采购目录名称</t>
  </si>
  <si>
    <t>其他</t>
  </si>
  <si>
    <t>普惠金融工作经费</t>
  </si>
  <si>
    <t>台式计算机</t>
  </si>
  <si>
    <t>处置非法集资工作经费</t>
  </si>
  <si>
    <t>企改上市工作经费</t>
  </si>
  <si>
    <t>多功能一体机</t>
  </si>
  <si>
    <t>金融监管服务经费</t>
  </si>
  <si>
    <t>计算机设备维修和保养服务</t>
  </si>
  <si>
    <t>附表9</t>
  </si>
  <si>
    <t>非税收入预期目标表</t>
  </si>
  <si>
    <t>2018年非税收入预期目标</t>
  </si>
  <si>
    <t>纳入预算管理的非税收入（不含政府性基金）</t>
  </si>
  <si>
    <t>纳入财政专户管理非税收入</t>
  </si>
  <si>
    <t>政府性基金</t>
  </si>
  <si>
    <t>附表10</t>
  </si>
  <si>
    <t>非税收入征收进度表</t>
  </si>
  <si>
    <t>（2018年第    月）</t>
  </si>
  <si>
    <t>征收单位（盖章）：</t>
  </si>
  <si>
    <t>非税收入项目名称</t>
  </si>
  <si>
    <t>项目编码</t>
  </si>
  <si>
    <t>资金管理模式</t>
  </si>
  <si>
    <t>年度征收计划</t>
  </si>
  <si>
    <t>期初应缴未缴金额</t>
  </si>
  <si>
    <t>累计征收金额</t>
  </si>
  <si>
    <t>上缴财政金额</t>
  </si>
  <si>
    <t>期末应缴未缴金额</t>
  </si>
  <si>
    <t>完成年度计划比例%</t>
  </si>
  <si>
    <t>备注</t>
  </si>
  <si>
    <t>1</t>
  </si>
  <si>
    <t>2</t>
  </si>
  <si>
    <t>3</t>
  </si>
  <si>
    <t>4</t>
  </si>
  <si>
    <t>5=2+3-4</t>
  </si>
  <si>
    <t>6=4/1</t>
  </si>
  <si>
    <t>合        计</t>
  </si>
  <si>
    <t>负责人：</t>
  </si>
  <si>
    <t>制表人：</t>
  </si>
  <si>
    <t>联系电话：</t>
  </si>
  <si>
    <t>制表日期：</t>
  </si>
  <si>
    <t>附表11</t>
  </si>
  <si>
    <t>部门收支总体情况表</t>
  </si>
  <si>
    <t>六、其他收入</t>
  </si>
  <si>
    <t xml:space="preserve">  其中:一般公共预算结转</t>
  </si>
  <si>
    <t xml:space="preserve">       政府性基金预算结转</t>
  </si>
  <si>
    <t>附表12</t>
  </si>
  <si>
    <t>部门收入总体情况表</t>
  </si>
  <si>
    <t>总计</t>
  </si>
  <si>
    <t>附表13</t>
  </si>
  <si>
    <t>部门支出总体情况表</t>
  </si>
  <si>
    <t>上缴上级支出</t>
  </si>
  <si>
    <t>事业单位经营支出</t>
  </si>
  <si>
    <t>对附属单位补助支出</t>
  </si>
  <si>
    <t>2170299</t>
  </si>
  <si>
    <t>金融部门其他监管支出</t>
  </si>
  <si>
    <r>
      <t>0</t>
    </r>
    <r>
      <rPr>
        <sz val="10"/>
        <color indexed="8"/>
        <rFont val="宋体"/>
        <family val="0"/>
      </rPr>
      <t>2</t>
    </r>
  </si>
  <si>
    <t>金融部门监管支出</t>
  </si>
  <si>
    <t>金融部门其他监管支出</t>
  </si>
  <si>
    <t>市委市政府临时交办事项工作经费（金融工作局开发互联网小贷非现场监管平台专项经费）</t>
  </si>
  <si>
    <t xml:space="preserve">    2.“三公”经费增减变化说明：2018年，一般公共预算拨款“三公”经费支出合计9.5万元，与上年持平。其中：因公出国（境）费3万元，占31.58%，与上年持平，主要原因是根据上级有关部门对因公出国（境）单位和具体人员审批情况确定；公务用车运行维护费1.5万元，占15.79%，与上年持平，主要原因是规范公务车管理,严格按相关文件执行；公务接待费5万元，占52.63%，与上年持平，主要原因是加强管理，严格按照公务接待相关规定执行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</si>
</sst>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</numFmts>
  <fonts count="50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0" fillId="33" borderId="14" xfId="0" applyNumberFormat="1" applyFill="1" applyBorder="1" applyAlignment="1">
      <alignment horizontal="left" vertic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0" fillId="33" borderId="14" xfId="0" applyNumberFormat="1" applyFill="1" applyBorder="1" applyAlignment="1">
      <alignment horizontal="left" vertical="center"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Zeros="0" zoomScalePageLayoutView="0" workbookViewId="0" topLeftCell="A1">
      <selection activeCell="D40" sqref="D40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30" customHeight="1">
      <c r="A2" s="41" t="s">
        <v>1</v>
      </c>
      <c r="B2" s="42"/>
      <c r="C2" s="42"/>
      <c r="D2" s="42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43" t="s">
        <v>3</v>
      </c>
      <c r="B4" s="44"/>
      <c r="C4" s="43" t="s">
        <v>4</v>
      </c>
      <c r="D4" s="44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f>SUM(B7:B8)</f>
        <v>482.5</v>
      </c>
      <c r="C6" s="4" t="s">
        <v>8</v>
      </c>
      <c r="D6" s="5">
        <f>3021.5-3000</f>
        <v>21.5</v>
      </c>
    </row>
    <row r="7" spans="1:4" ht="15" customHeight="1">
      <c r="A7" s="4" t="s">
        <v>9</v>
      </c>
      <c r="B7" s="5">
        <f>3482.5-3000</f>
        <v>482.5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 t="s">
        <v>15</v>
      </c>
      <c r="B10" s="5">
        <v>0</v>
      </c>
      <c r="C10" s="4" t="s">
        <v>16</v>
      </c>
      <c r="D10" s="5">
        <v>0</v>
      </c>
    </row>
    <row r="11" spans="1:4" ht="15" customHeight="1">
      <c r="A11" s="4" t="s">
        <v>17</v>
      </c>
      <c r="B11" s="5">
        <v>0</v>
      </c>
      <c r="C11" s="4" t="s">
        <v>18</v>
      </c>
      <c r="D11" s="5">
        <v>0</v>
      </c>
    </row>
    <row r="12" spans="1:4" ht="15" customHeight="1">
      <c r="A12" s="4" t="s">
        <v>19</v>
      </c>
      <c r="B12" s="6"/>
      <c r="C12" s="4" t="s">
        <v>20</v>
      </c>
      <c r="D12" s="5">
        <v>0</v>
      </c>
    </row>
    <row r="13" spans="1:4" ht="15" customHeight="1">
      <c r="A13" s="4"/>
      <c r="B13" s="6"/>
      <c r="C13" s="4" t="s">
        <v>21</v>
      </c>
      <c r="D13" s="5">
        <v>51.72</v>
      </c>
    </row>
    <row r="14" spans="1:4" ht="15" customHeight="1">
      <c r="A14" s="4"/>
      <c r="B14" s="6"/>
      <c r="C14" s="4" t="s">
        <v>22</v>
      </c>
      <c r="D14" s="5">
        <v>0</v>
      </c>
    </row>
    <row r="15" spans="1:4" ht="15" customHeight="1">
      <c r="A15" s="4"/>
      <c r="B15" s="6"/>
      <c r="C15" s="4" t="s">
        <v>23</v>
      </c>
      <c r="D15" s="5">
        <v>14.3</v>
      </c>
    </row>
    <row r="16" spans="1:4" ht="15" customHeight="1">
      <c r="A16" s="4"/>
      <c r="B16" s="6"/>
      <c r="C16" s="4" t="s">
        <v>24</v>
      </c>
      <c r="D16" s="5">
        <v>0</v>
      </c>
    </row>
    <row r="17" spans="1:4" ht="15" customHeight="1">
      <c r="A17" s="4"/>
      <c r="B17" s="6"/>
      <c r="C17" s="4" t="s">
        <v>25</v>
      </c>
      <c r="D17" s="5">
        <v>0</v>
      </c>
    </row>
    <row r="18" spans="1:4" ht="15" customHeight="1">
      <c r="A18" s="4"/>
      <c r="B18" s="6"/>
      <c r="C18" s="4" t="s">
        <v>26</v>
      </c>
      <c r="D18" s="5">
        <v>0</v>
      </c>
    </row>
    <row r="19" spans="1:4" ht="15" customHeight="1">
      <c r="A19" s="4"/>
      <c r="B19" s="6"/>
      <c r="C19" s="4" t="s">
        <v>27</v>
      </c>
      <c r="D19" s="5">
        <v>0</v>
      </c>
    </row>
    <row r="20" spans="1:4" ht="15" customHeight="1">
      <c r="A20" s="4"/>
      <c r="B20" s="6"/>
      <c r="C20" s="4" t="s">
        <v>28</v>
      </c>
      <c r="D20" s="5">
        <v>0</v>
      </c>
    </row>
    <row r="21" spans="1:4" ht="15" customHeight="1">
      <c r="A21" s="4"/>
      <c r="B21" s="6"/>
      <c r="C21" s="4" t="s">
        <v>29</v>
      </c>
      <c r="D21" s="5">
        <v>0</v>
      </c>
    </row>
    <row r="22" spans="1:4" ht="15" customHeight="1">
      <c r="A22" s="4"/>
      <c r="B22" s="6"/>
      <c r="C22" s="4" t="s">
        <v>30</v>
      </c>
      <c r="D22" s="5">
        <f>372.46+41.1</f>
        <v>413.56</v>
      </c>
    </row>
    <row r="23" spans="1:4" ht="15" customHeight="1">
      <c r="A23" s="4"/>
      <c r="B23" s="6"/>
      <c r="C23" s="4" t="s">
        <v>31</v>
      </c>
      <c r="D23" s="5">
        <v>0</v>
      </c>
    </row>
    <row r="24" spans="1:4" ht="15" customHeight="1">
      <c r="A24" s="4"/>
      <c r="B24" s="6"/>
      <c r="C24" s="4" t="s">
        <v>32</v>
      </c>
      <c r="D24" s="5">
        <v>0</v>
      </c>
    </row>
    <row r="25" spans="1:4" ht="15" customHeight="1">
      <c r="A25" s="4"/>
      <c r="B25" s="6"/>
      <c r="C25" s="4" t="s">
        <v>33</v>
      </c>
      <c r="D25" s="5">
        <v>22.519999999999996</v>
      </c>
    </row>
    <row r="26" spans="1:4" ht="15" customHeight="1">
      <c r="A26" s="4"/>
      <c r="B26" s="6"/>
      <c r="C26" s="4" t="s">
        <v>34</v>
      </c>
      <c r="D26" s="5">
        <v>0</v>
      </c>
    </row>
    <row r="27" spans="1:4" ht="15" customHeight="1">
      <c r="A27" s="4"/>
      <c r="B27" s="6"/>
      <c r="C27" s="4" t="s">
        <v>35</v>
      </c>
      <c r="D27" s="5">
        <v>0</v>
      </c>
    </row>
    <row r="28" spans="1:4" ht="15" customHeight="1">
      <c r="A28" s="4"/>
      <c r="B28" s="6"/>
      <c r="C28" s="4" t="s">
        <v>36</v>
      </c>
      <c r="D28" s="5">
        <v>0</v>
      </c>
    </row>
    <row r="29" spans="1:4" ht="15" customHeight="1">
      <c r="A29" s="4"/>
      <c r="B29" s="6"/>
      <c r="C29" s="4" t="s">
        <v>37</v>
      </c>
      <c r="D29" s="5">
        <v>0</v>
      </c>
    </row>
    <row r="30" spans="1:4" ht="15" customHeight="1">
      <c r="A30" s="4"/>
      <c r="B30" s="6"/>
      <c r="C30" s="4" t="s">
        <v>38</v>
      </c>
      <c r="D30" s="5">
        <v>0</v>
      </c>
    </row>
    <row r="31" spans="1:4" ht="15" customHeight="1">
      <c r="A31" s="4"/>
      <c r="B31" s="6"/>
      <c r="C31" s="4" t="s">
        <v>39</v>
      </c>
      <c r="D31" s="5">
        <v>0</v>
      </c>
    </row>
    <row r="32" spans="1:4" ht="15" customHeight="1">
      <c r="A32" s="4"/>
      <c r="B32" s="6"/>
      <c r="C32" s="4" t="s">
        <v>40</v>
      </c>
      <c r="D32" s="5">
        <v>0</v>
      </c>
    </row>
    <row r="33" spans="1:4" ht="15" customHeight="1">
      <c r="A33" s="4"/>
      <c r="B33" s="6"/>
      <c r="C33" s="4" t="s">
        <v>41</v>
      </c>
      <c r="D33" s="5">
        <v>0</v>
      </c>
    </row>
    <row r="34" spans="1:4" ht="15" customHeight="1">
      <c r="A34" s="7" t="s">
        <v>42</v>
      </c>
      <c r="B34" s="8">
        <f>SUM(B6,B9,B10,B11,B12)</f>
        <v>482.5</v>
      </c>
      <c r="C34" s="4" t="s">
        <v>43</v>
      </c>
      <c r="D34" s="8">
        <f>SUM(D6:D33)</f>
        <v>523.6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44</v>
      </c>
      <c r="B36" s="8">
        <v>41.1</v>
      </c>
      <c r="C36" s="4" t="s">
        <v>45</v>
      </c>
      <c r="D36" s="8">
        <v>0</v>
      </c>
    </row>
    <row r="37" spans="1:4" ht="15" customHeight="1">
      <c r="A37" s="4" t="s">
        <v>46</v>
      </c>
      <c r="B37" s="5">
        <v>41.1</v>
      </c>
      <c r="C37" s="4"/>
      <c r="D37" s="6"/>
    </row>
    <row r="38" spans="1:4" ht="15" customHeight="1">
      <c r="A38" s="4" t="s">
        <v>47</v>
      </c>
      <c r="B38" s="5">
        <v>0</v>
      </c>
      <c r="C38" s="4"/>
      <c r="D38" s="6"/>
    </row>
    <row r="39" spans="1:4" ht="15" customHeight="1">
      <c r="A39" s="4" t="s">
        <v>48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49</v>
      </c>
      <c r="B42" s="8">
        <f>B34+B36</f>
        <v>523.6</v>
      </c>
      <c r="C42" s="7" t="s">
        <v>50</v>
      </c>
      <c r="D42" s="8">
        <f>D34</f>
        <v>523.6</v>
      </c>
    </row>
    <row r="43" spans="1:4" ht="13.5" customHeight="1">
      <c r="A43" s="9"/>
      <c r="B43" s="9"/>
      <c r="C43" s="9"/>
      <c r="D43" s="9"/>
    </row>
    <row r="44" spans="1:4" ht="13.5" customHeight="1">
      <c r="A44" s="1"/>
      <c r="B44" s="1"/>
      <c r="C44" s="1"/>
      <c r="D44" s="1"/>
    </row>
  </sheetData>
  <sheetProtection/>
  <mergeCells count="3">
    <mergeCell ref="A2:D2"/>
    <mergeCell ref="A4:B4"/>
    <mergeCell ref="C4:D4"/>
  </mergeCells>
  <printOptions verticalCentered="1"/>
  <pageMargins left="0.07844170839765553" right="0.07844170839765553" top="0.07844170839765553" bottom="0.07844170839765553" header="0" footer="0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8.57421875" style="0" customWidth="1"/>
    <col min="2" max="4" width="14.8515625" style="0" customWidth="1"/>
    <col min="5" max="5" width="17.57421875" style="0" customWidth="1"/>
    <col min="6" max="7" width="14.8515625" style="0" customWidth="1"/>
    <col min="8" max="9" width="16.8515625" style="0" customWidth="1"/>
    <col min="10" max="10" width="14.8515625" style="0" customWidth="1"/>
  </cols>
  <sheetData>
    <row r="1" spans="1:10" ht="13.5" customHeight="1">
      <c r="A1" s="1" t="s">
        <v>298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61" t="s">
        <v>299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5.5" customHeight="1">
      <c r="A3" s="66" t="s">
        <v>300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customHeight="1">
      <c r="A4" s="27" t="s">
        <v>301</v>
      </c>
      <c r="B4" s="21"/>
      <c r="C4" s="21"/>
      <c r="D4" s="21"/>
      <c r="E4" s="21"/>
      <c r="F4" s="21"/>
      <c r="G4" s="21"/>
      <c r="H4" s="21"/>
      <c r="I4" s="21"/>
      <c r="J4" s="28" t="s">
        <v>2</v>
      </c>
    </row>
    <row r="5" spans="1:10" ht="36.75" customHeight="1">
      <c r="A5" s="3" t="s">
        <v>302</v>
      </c>
      <c r="B5" s="22" t="s">
        <v>303</v>
      </c>
      <c r="C5" s="22" t="s">
        <v>304</v>
      </c>
      <c r="D5" s="22" t="s">
        <v>305</v>
      </c>
      <c r="E5" s="22" t="s">
        <v>306</v>
      </c>
      <c r="F5" s="22" t="s">
        <v>307</v>
      </c>
      <c r="G5" s="22" t="s">
        <v>308</v>
      </c>
      <c r="H5" s="22" t="s">
        <v>309</v>
      </c>
      <c r="I5" s="22" t="s">
        <v>310</v>
      </c>
      <c r="J5" s="22" t="s">
        <v>311</v>
      </c>
    </row>
    <row r="6" spans="1:10" ht="30" customHeight="1">
      <c r="A6" s="3"/>
      <c r="B6" s="22"/>
      <c r="C6" s="22"/>
      <c r="D6" s="22" t="s">
        <v>312</v>
      </c>
      <c r="E6" s="22" t="s">
        <v>313</v>
      </c>
      <c r="F6" s="22" t="s">
        <v>314</v>
      </c>
      <c r="G6" s="22" t="s">
        <v>315</v>
      </c>
      <c r="H6" s="22" t="s">
        <v>316</v>
      </c>
      <c r="I6" s="22" t="s">
        <v>317</v>
      </c>
      <c r="J6" s="22"/>
    </row>
    <row r="7" spans="1:10" ht="30" customHeight="1">
      <c r="A7" s="3"/>
      <c r="B7" s="22"/>
      <c r="C7" s="22"/>
      <c r="D7" s="22"/>
      <c r="E7" s="22"/>
      <c r="F7" s="22"/>
      <c r="G7" s="22"/>
      <c r="H7" s="22"/>
      <c r="I7" s="22"/>
      <c r="J7" s="22"/>
    </row>
    <row r="8" spans="1:10" ht="30" customHeight="1">
      <c r="A8" s="3"/>
      <c r="B8" s="22"/>
      <c r="C8" s="22"/>
      <c r="D8" s="22"/>
      <c r="E8" s="22"/>
      <c r="F8" s="22"/>
      <c r="G8" s="22"/>
      <c r="H8" s="22"/>
      <c r="I8" s="22"/>
      <c r="J8" s="22"/>
    </row>
    <row r="9" spans="1:10" ht="30" customHeight="1">
      <c r="A9" s="3"/>
      <c r="B9" s="22"/>
      <c r="C9" s="22"/>
      <c r="D9" s="22"/>
      <c r="E9" s="22"/>
      <c r="F9" s="22"/>
      <c r="G9" s="22"/>
      <c r="H9" s="22"/>
      <c r="I9" s="22"/>
      <c r="J9" s="22"/>
    </row>
    <row r="10" spans="1:10" ht="30" customHeight="1">
      <c r="A10" s="3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30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0" customHeight="1">
      <c r="A12" s="3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30" customHeight="1">
      <c r="A13" s="3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0" customHeight="1">
      <c r="A14" s="3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0" customHeight="1">
      <c r="A15" s="43" t="s">
        <v>318</v>
      </c>
      <c r="B15" s="44"/>
      <c r="C15" s="44"/>
      <c r="D15" s="29"/>
      <c r="E15" s="29"/>
      <c r="F15" s="29"/>
      <c r="G15" s="29"/>
      <c r="H15" s="29"/>
      <c r="I15" s="29"/>
      <c r="J15" s="29"/>
    </row>
    <row r="16" spans="1:10" ht="19.5" customHeight="1">
      <c r="A16" s="30" t="s">
        <v>319</v>
      </c>
      <c r="B16" s="30"/>
      <c r="C16" s="30" t="s">
        <v>320</v>
      </c>
      <c r="D16" s="30"/>
      <c r="E16" s="30" t="s">
        <v>321</v>
      </c>
      <c r="F16" s="30"/>
      <c r="G16" s="30" t="s">
        <v>322</v>
      </c>
      <c r="H16" s="30"/>
      <c r="I16" s="30"/>
      <c r="J16" s="30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3">
    <mergeCell ref="A2:J2"/>
    <mergeCell ref="A3:J3"/>
    <mergeCell ref="A15:C15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Zeros="0" zoomScalePageLayoutView="0" workbookViewId="0" topLeftCell="A1">
      <selection activeCell="D25" sqref="D25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323</v>
      </c>
      <c r="B1" s="1"/>
      <c r="C1" s="1"/>
      <c r="D1" s="1"/>
    </row>
    <row r="2" spans="1:4" ht="30" customHeight="1">
      <c r="A2" s="41" t="s">
        <v>324</v>
      </c>
      <c r="B2" s="42"/>
      <c r="C2" s="42"/>
      <c r="D2" s="42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43" t="s">
        <v>3</v>
      </c>
      <c r="B4" s="44"/>
      <c r="C4" s="43" t="s">
        <v>4</v>
      </c>
      <c r="D4" s="44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f>SUM(B7:B8)</f>
        <v>482.5</v>
      </c>
      <c r="C6" s="4" t="s">
        <v>8</v>
      </c>
      <c r="D6" s="5">
        <f>3021.5-3000</f>
        <v>21.5</v>
      </c>
    </row>
    <row r="7" spans="1:4" ht="15" customHeight="1">
      <c r="A7" s="4" t="s">
        <v>9</v>
      </c>
      <c r="B7" s="5">
        <f>3482.5-3000</f>
        <v>482.5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 t="s">
        <v>15</v>
      </c>
      <c r="B10" s="5">
        <v>0</v>
      </c>
      <c r="C10" s="4" t="s">
        <v>16</v>
      </c>
      <c r="D10" s="5">
        <v>0</v>
      </c>
    </row>
    <row r="11" spans="1:4" ht="15" customHeight="1">
      <c r="A11" s="4" t="s">
        <v>17</v>
      </c>
      <c r="B11" s="5">
        <v>0</v>
      </c>
      <c r="C11" s="4" t="s">
        <v>18</v>
      </c>
      <c r="D11" s="5">
        <v>0</v>
      </c>
    </row>
    <row r="12" spans="1:4" ht="15" customHeight="1">
      <c r="A12" s="4" t="s">
        <v>19</v>
      </c>
      <c r="B12" s="6"/>
      <c r="C12" s="4" t="s">
        <v>20</v>
      </c>
      <c r="D12" s="5">
        <v>0</v>
      </c>
    </row>
    <row r="13" spans="1:4" ht="15" customHeight="1">
      <c r="A13" s="4" t="s">
        <v>325</v>
      </c>
      <c r="B13" s="5">
        <v>0</v>
      </c>
      <c r="C13" s="4" t="s">
        <v>21</v>
      </c>
      <c r="D13" s="5">
        <v>51.72</v>
      </c>
    </row>
    <row r="14" spans="1:4" ht="15" customHeight="1">
      <c r="A14" s="4"/>
      <c r="B14" s="6"/>
      <c r="C14" s="4" t="s">
        <v>22</v>
      </c>
      <c r="D14" s="5">
        <v>0</v>
      </c>
    </row>
    <row r="15" spans="1:4" ht="15" customHeight="1">
      <c r="A15" s="4"/>
      <c r="B15" s="6"/>
      <c r="C15" s="4" t="s">
        <v>23</v>
      </c>
      <c r="D15" s="5">
        <v>14.3</v>
      </c>
    </row>
    <row r="16" spans="1:4" ht="15" customHeight="1">
      <c r="A16" s="4"/>
      <c r="B16" s="6"/>
      <c r="C16" s="4" t="s">
        <v>24</v>
      </c>
      <c r="D16" s="5">
        <v>0</v>
      </c>
    </row>
    <row r="17" spans="1:4" ht="15" customHeight="1">
      <c r="A17" s="4"/>
      <c r="B17" s="6"/>
      <c r="C17" s="4" t="s">
        <v>25</v>
      </c>
      <c r="D17" s="5">
        <v>0</v>
      </c>
    </row>
    <row r="18" spans="1:4" ht="15" customHeight="1">
      <c r="A18" s="4"/>
      <c r="B18" s="6"/>
      <c r="C18" s="4" t="s">
        <v>26</v>
      </c>
      <c r="D18" s="5">
        <v>0</v>
      </c>
    </row>
    <row r="19" spans="1:4" ht="15" customHeight="1">
      <c r="A19" s="4"/>
      <c r="B19" s="6"/>
      <c r="C19" s="4" t="s">
        <v>27</v>
      </c>
      <c r="D19" s="5">
        <v>0</v>
      </c>
    </row>
    <row r="20" spans="1:4" ht="15" customHeight="1">
      <c r="A20" s="4"/>
      <c r="B20" s="6"/>
      <c r="C20" s="4" t="s">
        <v>28</v>
      </c>
      <c r="D20" s="5">
        <v>0</v>
      </c>
    </row>
    <row r="21" spans="1:4" ht="15" customHeight="1">
      <c r="A21" s="4"/>
      <c r="B21" s="6"/>
      <c r="C21" s="4" t="s">
        <v>29</v>
      </c>
      <c r="D21" s="5">
        <v>0</v>
      </c>
    </row>
    <row r="22" spans="1:4" ht="15" customHeight="1">
      <c r="A22" s="4"/>
      <c r="B22" s="6"/>
      <c r="C22" s="4" t="s">
        <v>30</v>
      </c>
      <c r="D22" s="5">
        <f>372.46+41.1</f>
        <v>413.56</v>
      </c>
    </row>
    <row r="23" spans="1:4" ht="15" customHeight="1">
      <c r="A23" s="4"/>
      <c r="B23" s="6"/>
      <c r="C23" s="4" t="s">
        <v>31</v>
      </c>
      <c r="D23" s="5">
        <v>0</v>
      </c>
    </row>
    <row r="24" spans="1:4" ht="15" customHeight="1">
      <c r="A24" s="4"/>
      <c r="B24" s="6"/>
      <c r="C24" s="4" t="s">
        <v>32</v>
      </c>
      <c r="D24" s="5">
        <v>0</v>
      </c>
    </row>
    <row r="25" spans="1:4" ht="15" customHeight="1">
      <c r="A25" s="4"/>
      <c r="B25" s="6"/>
      <c r="C25" s="4" t="s">
        <v>33</v>
      </c>
      <c r="D25" s="5">
        <v>22.519999999999996</v>
      </c>
    </row>
    <row r="26" spans="1:4" ht="15" customHeight="1">
      <c r="A26" s="4"/>
      <c r="B26" s="6"/>
      <c r="C26" s="4" t="s">
        <v>34</v>
      </c>
      <c r="D26" s="5">
        <v>0</v>
      </c>
    </row>
    <row r="27" spans="1:4" ht="15" customHeight="1">
      <c r="A27" s="4"/>
      <c r="B27" s="6"/>
      <c r="C27" s="4" t="s">
        <v>35</v>
      </c>
      <c r="D27" s="5">
        <v>0</v>
      </c>
    </row>
    <row r="28" spans="1:4" ht="15" customHeight="1">
      <c r="A28" s="4"/>
      <c r="B28" s="6"/>
      <c r="C28" s="4" t="s">
        <v>36</v>
      </c>
      <c r="D28" s="5">
        <v>0</v>
      </c>
    </row>
    <row r="29" spans="1:4" ht="15" customHeight="1">
      <c r="A29" s="4"/>
      <c r="B29" s="6"/>
      <c r="C29" s="4" t="s">
        <v>37</v>
      </c>
      <c r="D29" s="5">
        <v>0</v>
      </c>
    </row>
    <row r="30" spans="1:4" ht="15" customHeight="1">
      <c r="A30" s="4"/>
      <c r="B30" s="6"/>
      <c r="C30" s="4" t="s">
        <v>38</v>
      </c>
      <c r="D30" s="5">
        <v>0</v>
      </c>
    </row>
    <row r="31" spans="1:4" ht="15" customHeight="1">
      <c r="A31" s="4"/>
      <c r="B31" s="6"/>
      <c r="C31" s="4" t="s">
        <v>39</v>
      </c>
      <c r="D31" s="5">
        <v>0</v>
      </c>
    </row>
    <row r="32" spans="1:4" ht="15" customHeight="1">
      <c r="A32" s="4"/>
      <c r="B32" s="6"/>
      <c r="C32" s="4" t="s">
        <v>40</v>
      </c>
      <c r="D32" s="5">
        <v>0</v>
      </c>
    </row>
    <row r="33" spans="1:4" ht="15" customHeight="1">
      <c r="A33" s="4"/>
      <c r="B33" s="6"/>
      <c r="C33" s="4" t="s">
        <v>41</v>
      </c>
      <c r="D33" s="5">
        <v>0</v>
      </c>
    </row>
    <row r="34" spans="1:4" ht="15" customHeight="1">
      <c r="A34" s="7" t="s">
        <v>42</v>
      </c>
      <c r="B34" s="8">
        <f>B6+B9+B10+B11+B13</f>
        <v>482.5</v>
      </c>
      <c r="C34" s="4" t="s">
        <v>43</v>
      </c>
      <c r="D34" s="8">
        <f>SUM(D6:D33)</f>
        <v>523.6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44</v>
      </c>
      <c r="B36" s="8">
        <v>41.1</v>
      </c>
      <c r="C36" s="4" t="s">
        <v>45</v>
      </c>
      <c r="D36" s="8">
        <v>0</v>
      </c>
    </row>
    <row r="37" spans="1:4" ht="15" customHeight="1">
      <c r="A37" s="4" t="s">
        <v>326</v>
      </c>
      <c r="B37" s="5">
        <v>41.1</v>
      </c>
      <c r="C37" s="4"/>
      <c r="D37" s="6"/>
    </row>
    <row r="38" spans="1:4" ht="15" customHeight="1">
      <c r="A38" s="4" t="s">
        <v>327</v>
      </c>
      <c r="B38" s="5">
        <v>0</v>
      </c>
      <c r="C38" s="4"/>
      <c r="D38" s="6"/>
    </row>
    <row r="39" spans="1:4" ht="15" customHeight="1">
      <c r="A39" s="4" t="s">
        <v>48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49</v>
      </c>
      <c r="B42" s="8">
        <f>B34+B36</f>
        <v>523.6</v>
      </c>
      <c r="C42" s="7" t="s">
        <v>50</v>
      </c>
      <c r="D42" s="8">
        <v>523.6</v>
      </c>
    </row>
    <row r="43" spans="1:4" ht="13.5" customHeight="1">
      <c r="A43" s="9"/>
      <c r="B43" s="9"/>
      <c r="C43" s="9"/>
      <c r="D43" s="9"/>
    </row>
    <row r="44" spans="1:4" ht="13.5" customHeight="1">
      <c r="A44" s="1"/>
      <c r="B44" s="1"/>
      <c r="C44" s="1"/>
      <c r="D44" s="1"/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Zeros="0" zoomScalePageLayoutView="0" workbookViewId="0" topLeftCell="A1">
      <selection activeCell="F24" sqref="F24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11" width="15.140625" style="0" customWidth="1"/>
    <col min="18" max="18" width="16.140625" style="0" customWidth="1"/>
  </cols>
  <sheetData>
    <row r="1" spans="1:11" ht="13.5" customHeight="1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41" t="s">
        <v>329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8" customHeight="1">
      <c r="A4" s="43" t="s">
        <v>53</v>
      </c>
      <c r="B4" s="44"/>
      <c r="C4" s="44"/>
      <c r="D4" s="44"/>
      <c r="E4" s="43" t="s">
        <v>6</v>
      </c>
      <c r="F4" s="44"/>
      <c r="G4" s="44"/>
      <c r="H4" s="44"/>
      <c r="I4" s="44"/>
      <c r="J4" s="44"/>
      <c r="K4" s="44"/>
    </row>
    <row r="5" spans="1:11" ht="18" customHeight="1">
      <c r="A5" s="43" t="s">
        <v>54</v>
      </c>
      <c r="B5" s="44"/>
      <c r="C5" s="44"/>
      <c r="D5" s="43" t="s">
        <v>55</v>
      </c>
      <c r="E5" s="43" t="s">
        <v>330</v>
      </c>
      <c r="F5" s="59" t="s">
        <v>164</v>
      </c>
      <c r="G5" s="59" t="s">
        <v>165</v>
      </c>
      <c r="H5" s="59" t="s">
        <v>166</v>
      </c>
      <c r="I5" s="59" t="s">
        <v>167</v>
      </c>
      <c r="J5" s="59" t="s">
        <v>171</v>
      </c>
      <c r="K5" s="59" t="s">
        <v>44</v>
      </c>
    </row>
    <row r="6" spans="1:11" ht="18" customHeight="1">
      <c r="A6" s="3" t="s">
        <v>59</v>
      </c>
      <c r="B6" s="3" t="s">
        <v>60</v>
      </c>
      <c r="C6" s="3" t="s">
        <v>61</v>
      </c>
      <c r="D6" s="44"/>
      <c r="E6" s="44"/>
      <c r="F6" s="60"/>
      <c r="G6" s="60"/>
      <c r="H6" s="60"/>
      <c r="I6" s="60"/>
      <c r="J6" s="60"/>
      <c r="K6" s="60"/>
    </row>
    <row r="7" spans="1:11" ht="30" customHeight="1">
      <c r="A7" s="10"/>
      <c r="B7" s="10"/>
      <c r="C7" s="10"/>
      <c r="D7" s="11" t="s">
        <v>56</v>
      </c>
      <c r="E7" s="5">
        <v>523.5999999999999</v>
      </c>
      <c r="F7" s="5">
        <v>482.49999999999994</v>
      </c>
      <c r="G7" s="5">
        <v>0</v>
      </c>
      <c r="H7" s="5">
        <v>0</v>
      </c>
      <c r="I7" s="5">
        <v>0</v>
      </c>
      <c r="J7" s="5">
        <v>0</v>
      </c>
      <c r="K7" s="5">
        <v>41.1</v>
      </c>
    </row>
    <row r="8" spans="1:11" ht="13.5" customHeight="1">
      <c r="A8" s="10"/>
      <c r="B8" s="10"/>
      <c r="C8" s="10"/>
      <c r="D8" s="11" t="s">
        <v>62</v>
      </c>
      <c r="E8" s="5">
        <f>SUM(F8:K8)</f>
        <v>523.5999999999999</v>
      </c>
      <c r="F8" s="5">
        <f>F9+F12+F16+F20+F27</f>
        <v>482.49999999999994</v>
      </c>
      <c r="G8" s="5">
        <v>0</v>
      </c>
      <c r="H8" s="5">
        <v>0</v>
      </c>
      <c r="I8" s="5">
        <v>0</v>
      </c>
      <c r="J8" s="5">
        <v>0</v>
      </c>
      <c r="K8" s="5">
        <f>K9+K12+K16+K20+K27</f>
        <v>41.1</v>
      </c>
    </row>
    <row r="9" spans="1:11" ht="13.5" customHeight="1">
      <c r="A9" s="4" t="s">
        <v>63</v>
      </c>
      <c r="B9" s="10"/>
      <c r="C9" s="10"/>
      <c r="D9" s="11" t="s">
        <v>64</v>
      </c>
      <c r="E9" s="5">
        <f aca="true" t="shared" si="0" ref="E9:F11">3021.5-3000</f>
        <v>21.5</v>
      </c>
      <c r="F9" s="5">
        <f t="shared" si="0"/>
        <v>21.5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3.5" customHeight="1">
      <c r="A10" s="10"/>
      <c r="B10" s="4" t="s">
        <v>65</v>
      </c>
      <c r="C10" s="10"/>
      <c r="D10" s="11" t="s">
        <v>66</v>
      </c>
      <c r="E10" s="5">
        <f t="shared" si="0"/>
        <v>21.5</v>
      </c>
      <c r="F10" s="5">
        <f t="shared" si="0"/>
        <v>21.5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3.5" customHeight="1">
      <c r="A11" s="10"/>
      <c r="B11" s="10"/>
      <c r="C11" s="4" t="s">
        <v>65</v>
      </c>
      <c r="D11" s="11" t="s">
        <v>67</v>
      </c>
      <c r="E11" s="5">
        <f t="shared" si="0"/>
        <v>21.5</v>
      </c>
      <c r="F11" s="5">
        <f t="shared" si="0"/>
        <v>21.5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customHeight="1">
      <c r="A12" s="4" t="s">
        <v>68</v>
      </c>
      <c r="B12" s="10"/>
      <c r="C12" s="10"/>
      <c r="D12" s="11" t="s">
        <v>69</v>
      </c>
      <c r="E12" s="5">
        <v>51.72</v>
      </c>
      <c r="F12" s="5">
        <v>51.72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3.5" customHeight="1">
      <c r="A13" s="10"/>
      <c r="B13" s="4" t="s">
        <v>70</v>
      </c>
      <c r="C13" s="10"/>
      <c r="D13" s="11" t="s">
        <v>71</v>
      </c>
      <c r="E13" s="5">
        <v>51.72</v>
      </c>
      <c r="F13" s="5">
        <v>51.72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3.5" customHeight="1">
      <c r="A14" s="10"/>
      <c r="B14" s="10"/>
      <c r="C14" s="4" t="s">
        <v>72</v>
      </c>
      <c r="D14" s="11" t="s">
        <v>73</v>
      </c>
      <c r="E14" s="5">
        <v>15.74</v>
      </c>
      <c r="F14" s="5">
        <v>15.74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 customHeight="1">
      <c r="A15" s="10"/>
      <c r="B15" s="10"/>
      <c r="C15" s="4" t="s">
        <v>70</v>
      </c>
      <c r="D15" s="11" t="s">
        <v>74</v>
      </c>
      <c r="E15" s="5">
        <v>35.98</v>
      </c>
      <c r="F15" s="5">
        <v>35.98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3.5" customHeight="1">
      <c r="A16" s="4" t="s">
        <v>75</v>
      </c>
      <c r="B16" s="10"/>
      <c r="C16" s="10"/>
      <c r="D16" s="11" t="s">
        <v>76</v>
      </c>
      <c r="E16" s="5">
        <v>14.3</v>
      </c>
      <c r="F16" s="5">
        <v>14.3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3.5" customHeight="1">
      <c r="A17" s="10"/>
      <c r="B17" s="4" t="s">
        <v>77</v>
      </c>
      <c r="C17" s="10"/>
      <c r="D17" s="11" t="s">
        <v>78</v>
      </c>
      <c r="E17" s="5">
        <v>14.3</v>
      </c>
      <c r="F17" s="5">
        <v>14.3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3.5" customHeight="1">
      <c r="A18" s="10"/>
      <c r="B18" s="10"/>
      <c r="C18" s="4" t="s">
        <v>72</v>
      </c>
      <c r="D18" s="11" t="s">
        <v>79</v>
      </c>
      <c r="E18" s="5">
        <v>10.09</v>
      </c>
      <c r="F18" s="5">
        <v>10.09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3.5" customHeight="1">
      <c r="A19" s="10"/>
      <c r="B19" s="10"/>
      <c r="C19" s="4" t="s">
        <v>80</v>
      </c>
      <c r="D19" s="11" t="s">
        <v>81</v>
      </c>
      <c r="E19" s="5">
        <v>4.21</v>
      </c>
      <c r="F19" s="5">
        <v>4.21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customHeight="1">
      <c r="A20" s="4" t="s">
        <v>82</v>
      </c>
      <c r="B20" s="10"/>
      <c r="C20" s="10"/>
      <c r="D20" s="11" t="s">
        <v>83</v>
      </c>
      <c r="E20" s="5">
        <f>E21+E23+E25</f>
        <v>413.56</v>
      </c>
      <c r="F20" s="5">
        <v>372.46</v>
      </c>
      <c r="G20" s="5">
        <v>0</v>
      </c>
      <c r="H20" s="5">
        <v>0</v>
      </c>
      <c r="I20" s="5">
        <v>0</v>
      </c>
      <c r="J20" s="5">
        <v>0</v>
      </c>
      <c r="K20" s="5">
        <v>41.1</v>
      </c>
    </row>
    <row r="21" spans="1:11" ht="13.5" customHeight="1">
      <c r="A21" s="10"/>
      <c r="B21" s="4" t="s">
        <v>72</v>
      </c>
      <c r="C21" s="10"/>
      <c r="D21" s="11" t="s">
        <v>84</v>
      </c>
      <c r="E21" s="5">
        <v>243.46</v>
      </c>
      <c r="F21" s="5">
        <v>243.46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3.5" customHeight="1">
      <c r="A22" s="10"/>
      <c r="B22" s="10"/>
      <c r="C22" s="4" t="s">
        <v>72</v>
      </c>
      <c r="D22" s="11" t="s">
        <v>85</v>
      </c>
      <c r="E22" s="5">
        <v>243.46</v>
      </c>
      <c r="F22" s="5">
        <v>243.46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3.5" customHeight="1">
      <c r="A23" s="10"/>
      <c r="B23" s="32" t="s">
        <v>338</v>
      </c>
      <c r="C23" s="4"/>
      <c r="D23" s="33" t="s">
        <v>339</v>
      </c>
      <c r="E23" s="5">
        <v>41.1</v>
      </c>
      <c r="F23" s="35">
        <v>0</v>
      </c>
      <c r="G23" s="5">
        <v>0</v>
      </c>
      <c r="H23" s="5">
        <v>0</v>
      </c>
      <c r="I23" s="5">
        <v>0</v>
      </c>
      <c r="J23" s="5">
        <v>0</v>
      </c>
      <c r="K23" s="5">
        <v>41.1</v>
      </c>
    </row>
    <row r="24" spans="1:11" ht="13.5" customHeight="1">
      <c r="A24" s="10"/>
      <c r="B24" s="4"/>
      <c r="C24" s="4">
        <v>99</v>
      </c>
      <c r="D24" s="33" t="s">
        <v>340</v>
      </c>
      <c r="E24" s="5">
        <v>41.1</v>
      </c>
      <c r="F24" s="35">
        <v>0</v>
      </c>
      <c r="G24" s="5">
        <v>0</v>
      </c>
      <c r="H24" s="5">
        <v>0</v>
      </c>
      <c r="I24" s="5">
        <v>0</v>
      </c>
      <c r="J24" s="5">
        <v>0</v>
      </c>
      <c r="K24" s="5">
        <v>41.1</v>
      </c>
    </row>
    <row r="25" spans="1:11" ht="13.5" customHeight="1">
      <c r="A25" s="10"/>
      <c r="B25" s="4" t="s">
        <v>65</v>
      </c>
      <c r="C25" s="10"/>
      <c r="D25" s="11" t="s">
        <v>86</v>
      </c>
      <c r="E25" s="5">
        <v>129</v>
      </c>
      <c r="F25" s="5">
        <v>129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3.5" customHeight="1">
      <c r="A26" s="10"/>
      <c r="B26" s="10"/>
      <c r="C26" s="4" t="s">
        <v>72</v>
      </c>
      <c r="D26" s="11" t="s">
        <v>87</v>
      </c>
      <c r="E26" s="5">
        <v>129</v>
      </c>
      <c r="F26" s="5">
        <v>129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3.5" customHeight="1">
      <c r="A27" s="4" t="s">
        <v>88</v>
      </c>
      <c r="B27" s="10"/>
      <c r="C27" s="10"/>
      <c r="D27" s="11" t="s">
        <v>89</v>
      </c>
      <c r="E27" s="5">
        <v>22.519999999999996</v>
      </c>
      <c r="F27" s="5">
        <v>22.519999999999996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3.5" customHeight="1">
      <c r="A28" s="10"/>
      <c r="B28" s="4" t="s">
        <v>90</v>
      </c>
      <c r="C28" s="10"/>
      <c r="D28" s="11" t="s">
        <v>91</v>
      </c>
      <c r="E28" s="5">
        <v>22.519999999999996</v>
      </c>
      <c r="F28" s="5">
        <v>22.519999999999996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3.5" customHeight="1">
      <c r="A29" s="10"/>
      <c r="B29" s="10"/>
      <c r="C29" s="4" t="s">
        <v>72</v>
      </c>
      <c r="D29" s="11" t="s">
        <v>92</v>
      </c>
      <c r="E29" s="5">
        <v>22.519999999999996</v>
      </c>
      <c r="F29" s="5">
        <v>22.519999999999996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9" spans="14:18" ht="14.25" customHeight="1">
      <c r="N39" s="31" t="s">
        <v>336</v>
      </c>
      <c r="O39" s="31" t="s">
        <v>337</v>
      </c>
      <c r="R39" s="34">
        <v>411000</v>
      </c>
    </row>
  </sheetData>
  <sheetProtection/>
  <mergeCells count="12">
    <mergeCell ref="F5:F6"/>
    <mergeCell ref="G5:G6"/>
    <mergeCell ref="H5:H6"/>
    <mergeCell ref="I5:I6"/>
    <mergeCell ref="J5:J6"/>
    <mergeCell ref="K5:K6"/>
    <mergeCell ref="A2:K2"/>
    <mergeCell ref="A4:D4"/>
    <mergeCell ref="E4:K4"/>
    <mergeCell ref="A5:C5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zoomScalePageLayoutView="0" workbookViewId="0" topLeftCell="A1">
      <selection activeCell="G8" sqref="G8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5" width="22.8515625" style="0" customWidth="1"/>
    <col min="6" max="10" width="16.00390625" style="0" customWidth="1"/>
  </cols>
  <sheetData>
    <row r="1" spans="1:10" ht="13.5" customHeight="1">
      <c r="A1" s="1" t="s">
        <v>331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41" t="s">
        <v>332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</row>
    <row r="4" spans="1:10" ht="18" customHeight="1">
      <c r="A4" s="43" t="s">
        <v>53</v>
      </c>
      <c r="B4" s="44"/>
      <c r="C4" s="44"/>
      <c r="D4" s="44"/>
      <c r="E4" s="43" t="s">
        <v>6</v>
      </c>
      <c r="F4" s="60"/>
      <c r="G4" s="60"/>
      <c r="H4" s="60"/>
      <c r="I4" s="60"/>
      <c r="J4" s="60"/>
    </row>
    <row r="5" spans="1:10" ht="18" customHeight="1">
      <c r="A5" s="43" t="s">
        <v>54</v>
      </c>
      <c r="B5" s="44"/>
      <c r="C5" s="44"/>
      <c r="D5" s="43" t="s">
        <v>55</v>
      </c>
      <c r="E5" s="43" t="s">
        <v>330</v>
      </c>
      <c r="F5" s="59" t="s">
        <v>57</v>
      </c>
      <c r="G5" s="59" t="s">
        <v>58</v>
      </c>
      <c r="H5" s="59" t="s">
        <v>333</v>
      </c>
      <c r="I5" s="59" t="s">
        <v>334</v>
      </c>
      <c r="J5" s="59" t="s">
        <v>335</v>
      </c>
    </row>
    <row r="6" spans="1:10" ht="18" customHeight="1">
      <c r="A6" s="3" t="s">
        <v>59</v>
      </c>
      <c r="B6" s="3" t="s">
        <v>60</v>
      </c>
      <c r="C6" s="3" t="s">
        <v>61</v>
      </c>
      <c r="D6" s="44"/>
      <c r="E6" s="44"/>
      <c r="F6" s="60"/>
      <c r="G6" s="60"/>
      <c r="H6" s="60"/>
      <c r="I6" s="60"/>
      <c r="J6" s="60"/>
    </row>
    <row r="7" spans="1:10" ht="30" customHeight="1">
      <c r="A7" s="10"/>
      <c r="B7" s="10"/>
      <c r="C7" s="10"/>
      <c r="D7" s="11" t="s">
        <v>56</v>
      </c>
      <c r="E7" s="5">
        <v>523.6</v>
      </c>
      <c r="F7" s="5">
        <v>353.5</v>
      </c>
      <c r="G7" s="5">
        <v>170.1</v>
      </c>
      <c r="H7" s="24"/>
      <c r="I7" s="24"/>
      <c r="J7" s="24"/>
    </row>
    <row r="8" spans="1:10" ht="13.5" customHeight="1">
      <c r="A8" s="10"/>
      <c r="B8" s="10"/>
      <c r="C8" s="10"/>
      <c r="D8" s="11" t="s">
        <v>62</v>
      </c>
      <c r="E8" s="5">
        <f>E9+E12+E16+E20+E27</f>
        <v>523.6</v>
      </c>
      <c r="F8" s="5">
        <f>F9+F12+F16+F20+F27</f>
        <v>353.5</v>
      </c>
      <c r="G8" s="5">
        <f>G9+G12+G16+G20+G27</f>
        <v>170.1</v>
      </c>
      <c r="H8" s="24"/>
      <c r="I8" s="24"/>
      <c r="J8" s="24"/>
    </row>
    <row r="9" spans="1:10" ht="13.5" customHeight="1">
      <c r="A9" s="4" t="s">
        <v>63</v>
      </c>
      <c r="B9" s="10"/>
      <c r="C9" s="10"/>
      <c r="D9" s="11" t="s">
        <v>64</v>
      </c>
      <c r="E9" s="5">
        <f>3021.5-3000</f>
        <v>21.5</v>
      </c>
      <c r="F9" s="5">
        <v>21.5</v>
      </c>
      <c r="G9" s="5">
        <v>0</v>
      </c>
      <c r="H9" s="24"/>
      <c r="I9" s="24"/>
      <c r="J9" s="24"/>
    </row>
    <row r="10" spans="1:10" ht="13.5" customHeight="1">
      <c r="A10" s="10"/>
      <c r="B10" s="4" t="s">
        <v>65</v>
      </c>
      <c r="C10" s="10"/>
      <c r="D10" s="11" t="s">
        <v>66</v>
      </c>
      <c r="E10" s="5">
        <f>3021.5-3000</f>
        <v>21.5</v>
      </c>
      <c r="F10" s="5">
        <v>21.5</v>
      </c>
      <c r="G10" s="5">
        <v>0</v>
      </c>
      <c r="H10" s="24"/>
      <c r="I10" s="24"/>
      <c r="J10" s="24"/>
    </row>
    <row r="11" spans="1:10" ht="13.5" customHeight="1">
      <c r="A11" s="10"/>
      <c r="B11" s="10"/>
      <c r="C11" s="4" t="s">
        <v>65</v>
      </c>
      <c r="D11" s="11" t="s">
        <v>67</v>
      </c>
      <c r="E11" s="5">
        <f>3021.5-3000</f>
        <v>21.5</v>
      </c>
      <c r="F11" s="5">
        <v>21.5</v>
      </c>
      <c r="G11" s="5">
        <v>0</v>
      </c>
      <c r="H11" s="24"/>
      <c r="I11" s="24"/>
      <c r="J11" s="24"/>
    </row>
    <row r="12" spans="1:10" ht="13.5" customHeight="1">
      <c r="A12" s="4" t="s">
        <v>68</v>
      </c>
      <c r="B12" s="10"/>
      <c r="C12" s="10"/>
      <c r="D12" s="11" t="s">
        <v>69</v>
      </c>
      <c r="E12" s="5">
        <v>51.72</v>
      </c>
      <c r="F12" s="5">
        <v>51.72</v>
      </c>
      <c r="G12" s="5">
        <v>0</v>
      </c>
      <c r="H12" s="24"/>
      <c r="I12" s="24"/>
      <c r="J12" s="24"/>
    </row>
    <row r="13" spans="1:10" ht="13.5" customHeight="1">
      <c r="A13" s="10"/>
      <c r="B13" s="4" t="s">
        <v>70</v>
      </c>
      <c r="C13" s="10"/>
      <c r="D13" s="11" t="s">
        <v>71</v>
      </c>
      <c r="E13" s="5">
        <v>51.72</v>
      </c>
      <c r="F13" s="5">
        <v>51.72</v>
      </c>
      <c r="G13" s="5">
        <v>0</v>
      </c>
      <c r="H13" s="24"/>
      <c r="I13" s="24"/>
      <c r="J13" s="24"/>
    </row>
    <row r="14" spans="1:10" ht="13.5" customHeight="1">
      <c r="A14" s="10"/>
      <c r="B14" s="10"/>
      <c r="C14" s="4" t="s">
        <v>72</v>
      </c>
      <c r="D14" s="11" t="s">
        <v>73</v>
      </c>
      <c r="E14" s="5">
        <v>15.74</v>
      </c>
      <c r="F14" s="5">
        <v>15.74</v>
      </c>
      <c r="G14" s="5">
        <v>0</v>
      </c>
      <c r="H14" s="24"/>
      <c r="I14" s="24"/>
      <c r="J14" s="24"/>
    </row>
    <row r="15" spans="1:10" ht="13.5" customHeight="1">
      <c r="A15" s="10"/>
      <c r="B15" s="10"/>
      <c r="C15" s="4" t="s">
        <v>70</v>
      </c>
      <c r="D15" s="11" t="s">
        <v>74</v>
      </c>
      <c r="E15" s="5">
        <v>35.98</v>
      </c>
      <c r="F15" s="5">
        <v>35.98</v>
      </c>
      <c r="G15" s="5">
        <v>0</v>
      </c>
      <c r="H15" s="24"/>
      <c r="I15" s="24"/>
      <c r="J15" s="24"/>
    </row>
    <row r="16" spans="1:10" ht="13.5" customHeight="1">
      <c r="A16" s="4" t="s">
        <v>75</v>
      </c>
      <c r="B16" s="10"/>
      <c r="C16" s="10"/>
      <c r="D16" s="11" t="s">
        <v>76</v>
      </c>
      <c r="E16" s="5">
        <v>14.3</v>
      </c>
      <c r="F16" s="5">
        <v>14.3</v>
      </c>
      <c r="G16" s="5">
        <v>0</v>
      </c>
      <c r="H16" s="24"/>
      <c r="I16" s="24"/>
      <c r="J16" s="24"/>
    </row>
    <row r="17" spans="1:10" ht="13.5" customHeight="1">
      <c r="A17" s="10"/>
      <c r="B17" s="4" t="s">
        <v>77</v>
      </c>
      <c r="C17" s="10"/>
      <c r="D17" s="11" t="s">
        <v>78</v>
      </c>
      <c r="E17" s="5">
        <v>14.3</v>
      </c>
      <c r="F17" s="5">
        <v>14.3</v>
      </c>
      <c r="G17" s="5">
        <v>0</v>
      </c>
      <c r="H17" s="24"/>
      <c r="I17" s="24"/>
      <c r="J17" s="24"/>
    </row>
    <row r="18" spans="1:10" ht="13.5" customHeight="1">
      <c r="A18" s="10"/>
      <c r="B18" s="10"/>
      <c r="C18" s="4" t="s">
        <v>72</v>
      </c>
      <c r="D18" s="11" t="s">
        <v>79</v>
      </c>
      <c r="E18" s="5">
        <v>10.09</v>
      </c>
      <c r="F18" s="5">
        <v>10.09</v>
      </c>
      <c r="G18" s="5">
        <v>0</v>
      </c>
      <c r="H18" s="24"/>
      <c r="I18" s="24"/>
      <c r="J18" s="24"/>
    </row>
    <row r="19" spans="1:10" ht="13.5" customHeight="1">
      <c r="A19" s="10"/>
      <c r="B19" s="10"/>
      <c r="C19" s="4" t="s">
        <v>80</v>
      </c>
      <c r="D19" s="11" t="s">
        <v>81</v>
      </c>
      <c r="E19" s="5">
        <v>4.21</v>
      </c>
      <c r="F19" s="5">
        <v>4.21</v>
      </c>
      <c r="G19" s="5">
        <v>0</v>
      </c>
      <c r="H19" s="24"/>
      <c r="I19" s="24"/>
      <c r="J19" s="24"/>
    </row>
    <row r="20" spans="1:10" ht="13.5" customHeight="1">
      <c r="A20" s="4" t="s">
        <v>82</v>
      </c>
      <c r="B20" s="10"/>
      <c r="C20" s="10"/>
      <c r="D20" s="11" t="s">
        <v>83</v>
      </c>
      <c r="E20" s="5">
        <f>E21+E23+E25</f>
        <v>413.56</v>
      </c>
      <c r="F20" s="5">
        <v>243.46</v>
      </c>
      <c r="G20" s="5">
        <f>G21+G23+G25</f>
        <v>170.1</v>
      </c>
      <c r="H20" s="24"/>
      <c r="I20" s="24"/>
      <c r="J20" s="24"/>
    </row>
    <row r="21" spans="1:10" ht="13.5" customHeight="1">
      <c r="A21" s="10"/>
      <c r="B21" s="4" t="s">
        <v>72</v>
      </c>
      <c r="C21" s="10"/>
      <c r="D21" s="11" t="s">
        <v>84</v>
      </c>
      <c r="E21" s="5">
        <v>243.46</v>
      </c>
      <c r="F21" s="5">
        <v>243.46</v>
      </c>
      <c r="G21" s="5">
        <v>0</v>
      </c>
      <c r="H21" s="24"/>
      <c r="I21" s="24"/>
      <c r="J21" s="24"/>
    </row>
    <row r="22" spans="1:10" ht="13.5" customHeight="1">
      <c r="A22" s="10"/>
      <c r="B22" s="10"/>
      <c r="C22" s="4" t="s">
        <v>72</v>
      </c>
      <c r="D22" s="11" t="s">
        <v>85</v>
      </c>
      <c r="E22" s="5">
        <v>243.46</v>
      </c>
      <c r="F22" s="5">
        <v>243.46</v>
      </c>
      <c r="G22" s="5">
        <v>0</v>
      </c>
      <c r="H22" s="24"/>
      <c r="I22" s="24"/>
      <c r="J22" s="24"/>
    </row>
    <row r="23" spans="1:10" ht="13.5" customHeight="1">
      <c r="A23" s="10"/>
      <c r="B23" s="32" t="s">
        <v>338</v>
      </c>
      <c r="C23" s="4"/>
      <c r="D23" s="33" t="s">
        <v>339</v>
      </c>
      <c r="E23" s="5">
        <v>41.1</v>
      </c>
      <c r="F23" s="35">
        <v>0</v>
      </c>
      <c r="G23" s="5">
        <v>41.1</v>
      </c>
      <c r="H23" s="5">
        <v>0</v>
      </c>
      <c r="I23" s="5">
        <v>0</v>
      </c>
      <c r="J23" s="5">
        <v>0</v>
      </c>
    </row>
    <row r="24" spans="1:10" ht="13.5" customHeight="1">
      <c r="A24" s="10"/>
      <c r="B24" s="4"/>
      <c r="C24" s="4">
        <v>99</v>
      </c>
      <c r="D24" s="33" t="s">
        <v>340</v>
      </c>
      <c r="E24" s="5">
        <v>41.1</v>
      </c>
      <c r="F24" s="35">
        <v>0</v>
      </c>
      <c r="G24" s="5">
        <v>41.1</v>
      </c>
      <c r="H24" s="5">
        <v>0</v>
      </c>
      <c r="I24" s="5">
        <v>0</v>
      </c>
      <c r="J24" s="5">
        <v>0</v>
      </c>
    </row>
    <row r="25" spans="1:10" ht="13.5" customHeight="1">
      <c r="A25" s="10"/>
      <c r="B25" s="4" t="s">
        <v>65</v>
      </c>
      <c r="C25" s="10"/>
      <c r="D25" s="11" t="s">
        <v>86</v>
      </c>
      <c r="E25" s="5">
        <v>129</v>
      </c>
      <c r="F25" s="5">
        <v>0</v>
      </c>
      <c r="G25" s="5">
        <v>129</v>
      </c>
      <c r="H25" s="24"/>
      <c r="I25" s="24"/>
      <c r="J25" s="24"/>
    </row>
    <row r="26" spans="1:10" ht="13.5" customHeight="1">
      <c r="A26" s="10"/>
      <c r="B26" s="10"/>
      <c r="C26" s="4" t="s">
        <v>72</v>
      </c>
      <c r="D26" s="11" t="s">
        <v>87</v>
      </c>
      <c r="E26" s="5">
        <v>129</v>
      </c>
      <c r="F26" s="5">
        <v>0</v>
      </c>
      <c r="G26" s="5">
        <v>129</v>
      </c>
      <c r="H26" s="24"/>
      <c r="I26" s="24"/>
      <c r="J26" s="24"/>
    </row>
    <row r="27" spans="1:10" ht="13.5" customHeight="1">
      <c r="A27" s="4" t="s">
        <v>88</v>
      </c>
      <c r="B27" s="10"/>
      <c r="C27" s="10"/>
      <c r="D27" s="11" t="s">
        <v>89</v>
      </c>
      <c r="E27" s="5">
        <v>22.519999999999996</v>
      </c>
      <c r="F27" s="5">
        <v>22.519999999999996</v>
      </c>
      <c r="G27" s="5">
        <v>0</v>
      </c>
      <c r="H27" s="24"/>
      <c r="I27" s="24"/>
      <c r="J27" s="24"/>
    </row>
    <row r="28" spans="1:10" ht="13.5" customHeight="1">
      <c r="A28" s="10"/>
      <c r="B28" s="4" t="s">
        <v>90</v>
      </c>
      <c r="C28" s="10"/>
      <c r="D28" s="11" t="s">
        <v>91</v>
      </c>
      <c r="E28" s="5">
        <v>22.519999999999996</v>
      </c>
      <c r="F28" s="5">
        <v>22.519999999999996</v>
      </c>
      <c r="G28" s="5">
        <v>0</v>
      </c>
      <c r="H28" s="24"/>
      <c r="I28" s="24"/>
      <c r="J28" s="24"/>
    </row>
    <row r="29" spans="1:10" ht="13.5" customHeight="1">
      <c r="A29" s="10"/>
      <c r="B29" s="10"/>
      <c r="C29" s="4" t="s">
        <v>72</v>
      </c>
      <c r="D29" s="11" t="s">
        <v>92</v>
      </c>
      <c r="E29" s="5">
        <v>22.519999999999996</v>
      </c>
      <c r="F29" s="5">
        <v>22.519999999999996</v>
      </c>
      <c r="G29" s="5">
        <v>0</v>
      </c>
      <c r="H29" s="24"/>
      <c r="I29" s="24"/>
      <c r="J29" s="24"/>
    </row>
  </sheetData>
  <sheetProtection/>
  <mergeCells count="11">
    <mergeCell ref="I5:I6"/>
    <mergeCell ref="J5:J6"/>
    <mergeCell ref="A2:J2"/>
    <mergeCell ref="A4:D4"/>
    <mergeCell ref="E4:J4"/>
    <mergeCell ref="A5:C5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E41" sqref="E41"/>
    </sheetView>
  </sheetViews>
  <sheetFormatPr defaultColWidth="9.140625" defaultRowHeight="14.25" customHeight="1"/>
  <cols>
    <col min="1" max="3" width="8.421875" style="0" customWidth="1"/>
    <col min="4" max="4" width="55.57421875" style="0" customWidth="1"/>
    <col min="5" max="7" width="22.8515625" style="0" customWidth="1"/>
  </cols>
  <sheetData>
    <row r="1" spans="1:7" ht="13.5" customHeight="1">
      <c r="A1" s="1" t="s">
        <v>51</v>
      </c>
      <c r="B1" s="1"/>
      <c r="C1" s="1"/>
      <c r="D1" s="1"/>
      <c r="E1" s="1"/>
      <c r="F1" s="1"/>
      <c r="G1" s="1"/>
    </row>
    <row r="2" spans="1:7" ht="30" customHeight="1">
      <c r="A2" s="41" t="s">
        <v>52</v>
      </c>
      <c r="B2" s="42"/>
      <c r="C2" s="42"/>
      <c r="D2" s="42"/>
      <c r="E2" s="42"/>
      <c r="F2" s="42"/>
      <c r="G2" s="42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43" t="s">
        <v>53</v>
      </c>
      <c r="B4" s="44"/>
      <c r="C4" s="44"/>
      <c r="D4" s="44"/>
      <c r="E4" s="43" t="s">
        <v>6</v>
      </c>
      <c r="F4" s="44"/>
      <c r="G4" s="44"/>
    </row>
    <row r="5" spans="1:7" ht="18" customHeight="1">
      <c r="A5" s="43" t="s">
        <v>54</v>
      </c>
      <c r="B5" s="44"/>
      <c r="C5" s="44"/>
      <c r="D5" s="43" t="s">
        <v>55</v>
      </c>
      <c r="E5" s="43" t="s">
        <v>56</v>
      </c>
      <c r="F5" s="43" t="s">
        <v>57</v>
      </c>
      <c r="G5" s="43" t="s">
        <v>58</v>
      </c>
    </row>
    <row r="6" spans="1:7" ht="18" customHeight="1">
      <c r="A6" s="3" t="s">
        <v>59</v>
      </c>
      <c r="B6" s="3" t="s">
        <v>60</v>
      </c>
      <c r="C6" s="3" t="s">
        <v>61</v>
      </c>
      <c r="D6" s="44"/>
      <c r="E6" s="44"/>
      <c r="F6" s="44"/>
      <c r="G6" s="44"/>
    </row>
    <row r="7" spans="1:7" ht="30" customHeight="1">
      <c r="A7" s="10"/>
      <c r="B7" s="10"/>
      <c r="C7" s="10"/>
      <c r="D7" s="11" t="s">
        <v>56</v>
      </c>
      <c r="E7" s="5">
        <v>523.6</v>
      </c>
      <c r="F7" s="5">
        <v>353.5</v>
      </c>
      <c r="G7" s="5">
        <v>170.1</v>
      </c>
    </row>
    <row r="8" spans="1:7" ht="13.5" customHeight="1">
      <c r="A8" s="10"/>
      <c r="B8" s="10"/>
      <c r="C8" s="10"/>
      <c r="D8" s="11" t="s">
        <v>62</v>
      </c>
      <c r="E8" s="5">
        <f>E9+E12+E16+E20+E27</f>
        <v>523.6</v>
      </c>
      <c r="F8" s="5">
        <f>F9+F12+F16+F20+F27</f>
        <v>353.5</v>
      </c>
      <c r="G8" s="5">
        <f>G9+G12+G16+G20+G27</f>
        <v>170.1</v>
      </c>
    </row>
    <row r="9" spans="1:7" ht="13.5" customHeight="1">
      <c r="A9" s="4" t="s">
        <v>63</v>
      </c>
      <c r="B9" s="10"/>
      <c r="C9" s="10"/>
      <c r="D9" s="11" t="s">
        <v>64</v>
      </c>
      <c r="E9" s="5">
        <f aca="true" t="shared" si="0" ref="E9:E29">SUM(F9:G9)</f>
        <v>21.5</v>
      </c>
      <c r="F9" s="5">
        <v>21.5</v>
      </c>
      <c r="G9" s="5">
        <v>0</v>
      </c>
    </row>
    <row r="10" spans="1:7" ht="13.5" customHeight="1">
      <c r="A10" s="10"/>
      <c r="B10" s="4" t="s">
        <v>65</v>
      </c>
      <c r="C10" s="10"/>
      <c r="D10" s="11" t="s">
        <v>66</v>
      </c>
      <c r="E10" s="5">
        <f t="shared" si="0"/>
        <v>21.5</v>
      </c>
      <c r="F10" s="5">
        <v>21.5</v>
      </c>
      <c r="G10" s="5">
        <v>0</v>
      </c>
    </row>
    <row r="11" spans="1:7" ht="13.5" customHeight="1">
      <c r="A11" s="10"/>
      <c r="B11" s="10"/>
      <c r="C11" s="4" t="s">
        <v>65</v>
      </c>
      <c r="D11" s="11" t="s">
        <v>67</v>
      </c>
      <c r="E11" s="5">
        <f t="shared" si="0"/>
        <v>21.5</v>
      </c>
      <c r="F11" s="5">
        <v>21.5</v>
      </c>
      <c r="G11" s="5">
        <v>0</v>
      </c>
    </row>
    <row r="12" spans="1:7" ht="13.5" customHeight="1">
      <c r="A12" s="4" t="s">
        <v>68</v>
      </c>
      <c r="B12" s="10"/>
      <c r="C12" s="10"/>
      <c r="D12" s="11" t="s">
        <v>69</v>
      </c>
      <c r="E12" s="5">
        <f t="shared" si="0"/>
        <v>51.72</v>
      </c>
      <c r="F12" s="5">
        <v>51.72</v>
      </c>
      <c r="G12" s="5">
        <v>0</v>
      </c>
    </row>
    <row r="13" spans="1:7" ht="13.5" customHeight="1">
      <c r="A13" s="10"/>
      <c r="B13" s="4" t="s">
        <v>70</v>
      </c>
      <c r="C13" s="10"/>
      <c r="D13" s="11" t="s">
        <v>71</v>
      </c>
      <c r="E13" s="5">
        <f t="shared" si="0"/>
        <v>51.72</v>
      </c>
      <c r="F13" s="5">
        <v>51.72</v>
      </c>
      <c r="G13" s="5">
        <v>0</v>
      </c>
    </row>
    <row r="14" spans="1:7" ht="13.5" customHeight="1">
      <c r="A14" s="10"/>
      <c r="B14" s="10"/>
      <c r="C14" s="4" t="s">
        <v>72</v>
      </c>
      <c r="D14" s="11" t="s">
        <v>73</v>
      </c>
      <c r="E14" s="5">
        <f t="shared" si="0"/>
        <v>15.74</v>
      </c>
      <c r="F14" s="5">
        <v>15.74</v>
      </c>
      <c r="G14" s="5">
        <v>0</v>
      </c>
    </row>
    <row r="15" spans="1:7" ht="13.5" customHeight="1">
      <c r="A15" s="10"/>
      <c r="B15" s="10"/>
      <c r="C15" s="4" t="s">
        <v>70</v>
      </c>
      <c r="D15" s="11" t="s">
        <v>74</v>
      </c>
      <c r="E15" s="5">
        <f t="shared" si="0"/>
        <v>35.98</v>
      </c>
      <c r="F15" s="5">
        <v>35.98</v>
      </c>
      <c r="G15" s="5">
        <v>0</v>
      </c>
    </row>
    <row r="16" spans="1:7" ht="13.5" customHeight="1">
      <c r="A16" s="4" t="s">
        <v>75</v>
      </c>
      <c r="B16" s="10"/>
      <c r="C16" s="10"/>
      <c r="D16" s="11" t="s">
        <v>76</v>
      </c>
      <c r="E16" s="5">
        <f t="shared" si="0"/>
        <v>14.3</v>
      </c>
      <c r="F16" s="5">
        <v>14.3</v>
      </c>
      <c r="G16" s="5">
        <v>0</v>
      </c>
    </row>
    <row r="17" spans="1:7" ht="13.5" customHeight="1">
      <c r="A17" s="10"/>
      <c r="B17" s="4" t="s">
        <v>77</v>
      </c>
      <c r="C17" s="10"/>
      <c r="D17" s="11" t="s">
        <v>78</v>
      </c>
      <c r="E17" s="5">
        <f t="shared" si="0"/>
        <v>14.3</v>
      </c>
      <c r="F17" s="5">
        <v>14.3</v>
      </c>
      <c r="G17" s="5">
        <v>0</v>
      </c>
    </row>
    <row r="18" spans="1:7" ht="13.5" customHeight="1">
      <c r="A18" s="10"/>
      <c r="B18" s="10"/>
      <c r="C18" s="4" t="s">
        <v>72</v>
      </c>
      <c r="D18" s="11" t="s">
        <v>79</v>
      </c>
      <c r="E18" s="5">
        <f t="shared" si="0"/>
        <v>10.09</v>
      </c>
      <c r="F18" s="5">
        <v>10.09</v>
      </c>
      <c r="G18" s="5">
        <v>0</v>
      </c>
    </row>
    <row r="19" spans="1:7" ht="13.5" customHeight="1">
      <c r="A19" s="10"/>
      <c r="B19" s="10"/>
      <c r="C19" s="4" t="s">
        <v>80</v>
      </c>
      <c r="D19" s="11" t="s">
        <v>81</v>
      </c>
      <c r="E19" s="5">
        <f t="shared" si="0"/>
        <v>4.21</v>
      </c>
      <c r="F19" s="5">
        <v>4.21</v>
      </c>
      <c r="G19" s="5">
        <v>0</v>
      </c>
    </row>
    <row r="20" spans="1:7" ht="13.5" customHeight="1">
      <c r="A20" s="4" t="s">
        <v>82</v>
      </c>
      <c r="B20" s="10"/>
      <c r="C20" s="10"/>
      <c r="D20" s="11" t="s">
        <v>83</v>
      </c>
      <c r="E20" s="5">
        <f>E21+E23+E25</f>
        <v>413.56</v>
      </c>
      <c r="F20" s="5">
        <f>F21+F23+F25</f>
        <v>243.46</v>
      </c>
      <c r="G20" s="5">
        <f>G21+G23+G25</f>
        <v>170.1</v>
      </c>
    </row>
    <row r="21" spans="1:7" ht="13.5" customHeight="1">
      <c r="A21" s="10"/>
      <c r="B21" s="4" t="s">
        <v>72</v>
      </c>
      <c r="C21" s="10"/>
      <c r="D21" s="11" t="s">
        <v>84</v>
      </c>
      <c r="E21" s="5">
        <f t="shared" si="0"/>
        <v>243.46</v>
      </c>
      <c r="F21" s="5">
        <v>243.46</v>
      </c>
      <c r="G21" s="5">
        <v>0</v>
      </c>
    </row>
    <row r="22" spans="1:7" ht="13.5" customHeight="1">
      <c r="A22" s="10"/>
      <c r="B22" s="10"/>
      <c r="C22" s="4" t="s">
        <v>72</v>
      </c>
      <c r="D22" s="11" t="s">
        <v>85</v>
      </c>
      <c r="E22" s="5">
        <f t="shared" si="0"/>
        <v>243.46</v>
      </c>
      <c r="F22" s="5">
        <v>243.46</v>
      </c>
      <c r="G22" s="5">
        <v>0</v>
      </c>
    </row>
    <row r="23" spans="1:7" ht="13.5" customHeight="1">
      <c r="A23" s="10"/>
      <c r="B23" s="32" t="s">
        <v>338</v>
      </c>
      <c r="C23" s="4"/>
      <c r="D23" s="33" t="s">
        <v>339</v>
      </c>
      <c r="E23" s="5">
        <v>41.1</v>
      </c>
      <c r="F23" s="35">
        <v>0</v>
      </c>
      <c r="G23" s="5">
        <v>41.1</v>
      </c>
    </row>
    <row r="24" spans="1:7" ht="13.5" customHeight="1">
      <c r="A24" s="10"/>
      <c r="B24" s="4"/>
      <c r="C24" s="4">
        <v>99</v>
      </c>
      <c r="D24" s="33" t="s">
        <v>340</v>
      </c>
      <c r="E24" s="5">
        <v>41.1</v>
      </c>
      <c r="F24" s="35">
        <v>0</v>
      </c>
      <c r="G24" s="5">
        <v>41.1</v>
      </c>
    </row>
    <row r="25" spans="1:7" ht="13.5" customHeight="1">
      <c r="A25" s="10"/>
      <c r="B25" s="4" t="s">
        <v>65</v>
      </c>
      <c r="C25" s="10"/>
      <c r="D25" s="11" t="s">
        <v>86</v>
      </c>
      <c r="E25" s="5">
        <f t="shared" si="0"/>
        <v>129</v>
      </c>
      <c r="F25" s="5">
        <v>0</v>
      </c>
      <c r="G25" s="5">
        <v>129</v>
      </c>
    </row>
    <row r="26" spans="1:7" ht="13.5" customHeight="1">
      <c r="A26" s="10"/>
      <c r="B26" s="10"/>
      <c r="C26" s="4" t="s">
        <v>72</v>
      </c>
      <c r="D26" s="11" t="s">
        <v>87</v>
      </c>
      <c r="E26" s="5">
        <f t="shared" si="0"/>
        <v>129</v>
      </c>
      <c r="F26" s="5">
        <v>0</v>
      </c>
      <c r="G26" s="5">
        <v>129</v>
      </c>
    </row>
    <row r="27" spans="1:7" ht="13.5" customHeight="1">
      <c r="A27" s="4" t="s">
        <v>88</v>
      </c>
      <c r="B27" s="10"/>
      <c r="C27" s="10"/>
      <c r="D27" s="11" t="s">
        <v>89</v>
      </c>
      <c r="E27" s="5">
        <f t="shared" si="0"/>
        <v>22.519999999999996</v>
      </c>
      <c r="F27" s="5">
        <v>22.519999999999996</v>
      </c>
      <c r="G27" s="5">
        <v>0</v>
      </c>
    </row>
    <row r="28" spans="1:7" ht="13.5" customHeight="1">
      <c r="A28" s="10"/>
      <c r="B28" s="4" t="s">
        <v>90</v>
      </c>
      <c r="C28" s="10"/>
      <c r="D28" s="11" t="s">
        <v>91</v>
      </c>
      <c r="E28" s="5">
        <f t="shared" si="0"/>
        <v>22.519999999999996</v>
      </c>
      <c r="F28" s="5">
        <v>22.519999999999996</v>
      </c>
      <c r="G28" s="5">
        <v>0</v>
      </c>
    </row>
    <row r="29" spans="1:7" ht="13.5" customHeight="1">
      <c r="A29" s="10"/>
      <c r="B29" s="10"/>
      <c r="C29" s="4" t="s">
        <v>72</v>
      </c>
      <c r="D29" s="11" t="s">
        <v>92</v>
      </c>
      <c r="E29" s="5">
        <f t="shared" si="0"/>
        <v>22.519999999999996</v>
      </c>
      <c r="F29" s="5">
        <v>22.519999999999996</v>
      </c>
      <c r="G29" s="5">
        <v>0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PageLayoutView="0" workbookViewId="0" topLeftCell="A7">
      <selection activeCell="H15" sqref="H15"/>
    </sheetView>
  </sheetViews>
  <sheetFormatPr defaultColWidth="9.140625" defaultRowHeight="14.25" customHeight="1"/>
  <cols>
    <col min="1" max="1" width="8.421875" style="0" customWidth="1"/>
    <col min="2" max="2" width="6.8515625" style="0" customWidth="1"/>
    <col min="3" max="3" width="32.421875" style="0" customWidth="1"/>
    <col min="4" max="4" width="8.421875" style="0" customWidth="1"/>
    <col min="5" max="5" width="6.8515625" style="0" customWidth="1"/>
    <col min="6" max="6" width="32.421875" style="0" customWidth="1"/>
    <col min="7" max="9" width="22.8515625" style="0" customWidth="1"/>
  </cols>
  <sheetData>
    <row r="1" spans="1:9" ht="13.5" customHeight="1">
      <c r="A1" s="1" t="s">
        <v>93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41" t="s">
        <v>94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 t="s">
        <v>2</v>
      </c>
    </row>
    <row r="4" spans="1:9" ht="18" customHeight="1">
      <c r="A4" s="43" t="s">
        <v>95</v>
      </c>
      <c r="B4" s="44"/>
      <c r="C4" s="44"/>
      <c r="D4" s="43" t="s">
        <v>96</v>
      </c>
      <c r="E4" s="44"/>
      <c r="F4" s="44"/>
      <c r="G4" s="43" t="s">
        <v>6</v>
      </c>
      <c r="H4" s="44"/>
      <c r="I4" s="44"/>
    </row>
    <row r="5" spans="1:9" ht="18" customHeight="1">
      <c r="A5" s="43" t="s">
        <v>54</v>
      </c>
      <c r="B5" s="44"/>
      <c r="C5" s="43" t="s">
        <v>55</v>
      </c>
      <c r="D5" s="43" t="s">
        <v>54</v>
      </c>
      <c r="E5" s="44"/>
      <c r="F5" s="43" t="s">
        <v>55</v>
      </c>
      <c r="G5" s="43" t="s">
        <v>56</v>
      </c>
      <c r="H5" s="43" t="s">
        <v>97</v>
      </c>
      <c r="I5" s="43" t="s">
        <v>98</v>
      </c>
    </row>
    <row r="6" spans="1:9" ht="18" customHeight="1">
      <c r="A6" s="3" t="s">
        <v>59</v>
      </c>
      <c r="B6" s="3" t="s">
        <v>60</v>
      </c>
      <c r="C6" s="44"/>
      <c r="D6" s="3" t="s">
        <v>59</v>
      </c>
      <c r="E6" s="3" t="s">
        <v>60</v>
      </c>
      <c r="F6" s="44"/>
      <c r="G6" s="44"/>
      <c r="H6" s="44"/>
      <c r="I6" s="44"/>
    </row>
    <row r="7" spans="1:9" ht="30" customHeight="1">
      <c r="A7" s="10"/>
      <c r="B7" s="10"/>
      <c r="C7" s="12"/>
      <c r="D7" s="10"/>
      <c r="E7" s="10"/>
      <c r="F7" s="11" t="s">
        <v>56</v>
      </c>
      <c r="G7" s="5">
        <v>353.5</v>
      </c>
      <c r="H7" s="5">
        <v>321.34999999999997</v>
      </c>
      <c r="I7" s="5">
        <v>32.15</v>
      </c>
    </row>
    <row r="8" spans="1:9" ht="13.5" customHeight="1">
      <c r="A8" s="10"/>
      <c r="B8" s="10"/>
      <c r="C8" s="11" t="s">
        <v>62</v>
      </c>
      <c r="D8" s="10"/>
      <c r="E8" s="10"/>
      <c r="F8" s="12"/>
      <c r="G8" s="5">
        <v>353.5</v>
      </c>
      <c r="H8" s="5">
        <v>321.34999999999997</v>
      </c>
      <c r="I8" s="5">
        <v>32.15</v>
      </c>
    </row>
    <row r="9" spans="1:9" ht="13.5" customHeight="1">
      <c r="A9" s="4" t="s">
        <v>99</v>
      </c>
      <c r="B9" s="10"/>
      <c r="C9" s="11" t="s">
        <v>100</v>
      </c>
      <c r="D9" s="4" t="s">
        <v>101</v>
      </c>
      <c r="E9" s="10"/>
      <c r="F9" s="11" t="s">
        <v>102</v>
      </c>
      <c r="G9" s="5">
        <v>294.06</v>
      </c>
      <c r="H9" s="5">
        <v>294.06</v>
      </c>
      <c r="I9" s="5">
        <v>0</v>
      </c>
    </row>
    <row r="10" spans="1:9" ht="13.5" customHeight="1">
      <c r="A10" s="10"/>
      <c r="B10" s="4" t="s">
        <v>72</v>
      </c>
      <c r="C10" s="11" t="s">
        <v>103</v>
      </c>
      <c r="D10" s="10"/>
      <c r="E10" s="4" t="s">
        <v>72</v>
      </c>
      <c r="F10" s="11" t="s">
        <v>104</v>
      </c>
      <c r="G10" s="5">
        <v>69.96000000000001</v>
      </c>
      <c r="H10" s="5">
        <v>69.96000000000001</v>
      </c>
      <c r="I10" s="5">
        <v>0</v>
      </c>
    </row>
    <row r="11" spans="1:9" ht="13.5" customHeight="1">
      <c r="A11" s="10"/>
      <c r="B11" s="4" t="s">
        <v>72</v>
      </c>
      <c r="C11" s="11" t="s">
        <v>103</v>
      </c>
      <c r="D11" s="10"/>
      <c r="E11" s="4" t="s">
        <v>90</v>
      </c>
      <c r="F11" s="11" t="s">
        <v>105</v>
      </c>
      <c r="G11" s="5">
        <v>127.54</v>
      </c>
      <c r="H11" s="5">
        <v>127.54</v>
      </c>
      <c r="I11" s="5">
        <v>0</v>
      </c>
    </row>
    <row r="12" spans="1:9" ht="13.5" customHeight="1">
      <c r="A12" s="10"/>
      <c r="B12" s="4" t="s">
        <v>72</v>
      </c>
      <c r="C12" s="11" t="s">
        <v>103</v>
      </c>
      <c r="D12" s="10"/>
      <c r="E12" s="4" t="s">
        <v>80</v>
      </c>
      <c r="F12" s="11" t="s">
        <v>106</v>
      </c>
      <c r="G12" s="5">
        <v>28.81</v>
      </c>
      <c r="H12" s="5">
        <v>28.81</v>
      </c>
      <c r="I12" s="5">
        <v>0</v>
      </c>
    </row>
    <row r="13" spans="1:9" ht="13.5" customHeight="1">
      <c r="A13" s="10"/>
      <c r="B13" s="4" t="s">
        <v>90</v>
      </c>
      <c r="C13" s="11" t="s">
        <v>107</v>
      </c>
      <c r="D13" s="10"/>
      <c r="E13" s="4" t="s">
        <v>108</v>
      </c>
      <c r="F13" s="11" t="s">
        <v>109</v>
      </c>
      <c r="G13" s="5">
        <v>35.98</v>
      </c>
      <c r="H13" s="5">
        <v>35.98</v>
      </c>
      <c r="I13" s="5">
        <v>0</v>
      </c>
    </row>
    <row r="14" spans="1:9" ht="13.5" customHeight="1">
      <c r="A14" s="10"/>
      <c r="B14" s="4" t="s">
        <v>90</v>
      </c>
      <c r="C14" s="11" t="s">
        <v>107</v>
      </c>
      <c r="D14" s="10"/>
      <c r="E14" s="4" t="s">
        <v>110</v>
      </c>
      <c r="F14" s="11" t="s">
        <v>111</v>
      </c>
      <c r="G14" s="5">
        <v>6.53</v>
      </c>
      <c r="H14" s="5">
        <v>6.53</v>
      </c>
      <c r="I14" s="5">
        <v>0</v>
      </c>
    </row>
    <row r="15" spans="1:9" ht="13.5" customHeight="1">
      <c r="A15" s="10"/>
      <c r="B15" s="4" t="s">
        <v>90</v>
      </c>
      <c r="C15" s="11" t="s">
        <v>107</v>
      </c>
      <c r="D15" s="10"/>
      <c r="E15" s="4" t="s">
        <v>77</v>
      </c>
      <c r="F15" s="11" t="s">
        <v>112</v>
      </c>
      <c r="G15" s="5">
        <v>2.72</v>
      </c>
      <c r="H15" s="5">
        <v>2.72</v>
      </c>
      <c r="I15" s="5">
        <v>0</v>
      </c>
    </row>
    <row r="16" spans="1:9" ht="13.5" customHeight="1">
      <c r="A16" s="10"/>
      <c r="B16" s="4" t="s">
        <v>80</v>
      </c>
      <c r="C16" s="11" t="s">
        <v>113</v>
      </c>
      <c r="D16" s="10"/>
      <c r="E16" s="4" t="s">
        <v>114</v>
      </c>
      <c r="F16" s="11" t="s">
        <v>113</v>
      </c>
      <c r="G16" s="5">
        <v>22.519999999999996</v>
      </c>
      <c r="H16" s="5">
        <v>22.519999999999996</v>
      </c>
      <c r="I16" s="5">
        <v>0</v>
      </c>
    </row>
    <row r="17" spans="1:9" ht="13.5" customHeight="1">
      <c r="A17" s="4" t="s">
        <v>115</v>
      </c>
      <c r="B17" s="10"/>
      <c r="C17" s="11" t="s">
        <v>116</v>
      </c>
      <c r="D17" s="4" t="s">
        <v>117</v>
      </c>
      <c r="E17" s="10"/>
      <c r="F17" s="11" t="s">
        <v>118</v>
      </c>
      <c r="G17" s="5">
        <v>32.15</v>
      </c>
      <c r="H17" s="5">
        <v>0</v>
      </c>
      <c r="I17" s="5">
        <v>32.15</v>
      </c>
    </row>
    <row r="18" spans="1:9" ht="13.5" customHeight="1">
      <c r="A18" s="10"/>
      <c r="B18" s="4" t="s">
        <v>72</v>
      </c>
      <c r="C18" s="11" t="s">
        <v>119</v>
      </c>
      <c r="D18" s="10"/>
      <c r="E18" s="4" t="s">
        <v>72</v>
      </c>
      <c r="F18" s="11" t="s">
        <v>120</v>
      </c>
      <c r="G18" s="5">
        <v>5</v>
      </c>
      <c r="H18" s="5">
        <v>0</v>
      </c>
      <c r="I18" s="5">
        <v>5</v>
      </c>
    </row>
    <row r="19" spans="1:9" ht="13.5" customHeight="1">
      <c r="A19" s="10"/>
      <c r="B19" s="4" t="s">
        <v>72</v>
      </c>
      <c r="C19" s="11" t="s">
        <v>119</v>
      </c>
      <c r="D19" s="10"/>
      <c r="E19" s="4" t="s">
        <v>121</v>
      </c>
      <c r="F19" s="11" t="s">
        <v>122</v>
      </c>
      <c r="G19" s="5">
        <v>2</v>
      </c>
      <c r="H19" s="5">
        <v>0</v>
      </c>
      <c r="I19" s="5">
        <v>2</v>
      </c>
    </row>
    <row r="20" spans="1:9" ht="13.5" customHeight="1">
      <c r="A20" s="10"/>
      <c r="B20" s="4" t="s">
        <v>72</v>
      </c>
      <c r="C20" s="11" t="s">
        <v>119</v>
      </c>
      <c r="D20" s="10"/>
      <c r="E20" s="4" t="s">
        <v>123</v>
      </c>
      <c r="F20" s="11" t="s">
        <v>124</v>
      </c>
      <c r="G20" s="5">
        <v>1.9500000000000002</v>
      </c>
      <c r="H20" s="5">
        <v>0</v>
      </c>
      <c r="I20" s="5">
        <v>1.9500000000000002</v>
      </c>
    </row>
    <row r="21" spans="1:9" ht="13.5" customHeight="1">
      <c r="A21" s="10"/>
      <c r="B21" s="4" t="s">
        <v>72</v>
      </c>
      <c r="C21" s="11" t="s">
        <v>119</v>
      </c>
      <c r="D21" s="10"/>
      <c r="E21" s="4" t="s">
        <v>125</v>
      </c>
      <c r="F21" s="11" t="s">
        <v>126</v>
      </c>
      <c r="G21" s="5">
        <v>12.6</v>
      </c>
      <c r="H21" s="5">
        <v>0</v>
      </c>
      <c r="I21" s="5">
        <v>12.6</v>
      </c>
    </row>
    <row r="22" spans="1:9" ht="13.5" customHeight="1">
      <c r="A22" s="10"/>
      <c r="B22" s="4" t="s">
        <v>80</v>
      </c>
      <c r="C22" s="11" t="s">
        <v>127</v>
      </c>
      <c r="D22" s="10"/>
      <c r="E22" s="4" t="s">
        <v>128</v>
      </c>
      <c r="F22" s="11" t="s">
        <v>127</v>
      </c>
      <c r="G22" s="5">
        <v>3</v>
      </c>
      <c r="H22" s="5">
        <v>0</v>
      </c>
      <c r="I22" s="5">
        <v>3</v>
      </c>
    </row>
    <row r="23" spans="1:9" ht="13.5" customHeight="1">
      <c r="A23" s="10"/>
      <c r="B23" s="4" t="s">
        <v>108</v>
      </c>
      <c r="C23" s="11" t="s">
        <v>129</v>
      </c>
      <c r="D23" s="10"/>
      <c r="E23" s="4" t="s">
        <v>130</v>
      </c>
      <c r="F23" s="11" t="s">
        <v>129</v>
      </c>
      <c r="G23" s="5">
        <v>1.5</v>
      </c>
      <c r="H23" s="5">
        <v>0</v>
      </c>
      <c r="I23" s="5">
        <v>1.5</v>
      </c>
    </row>
    <row r="24" spans="1:9" ht="13.5" customHeight="1">
      <c r="A24" s="10"/>
      <c r="B24" s="4" t="s">
        <v>65</v>
      </c>
      <c r="C24" s="11" t="s">
        <v>131</v>
      </c>
      <c r="D24" s="10"/>
      <c r="E24" s="4" t="s">
        <v>65</v>
      </c>
      <c r="F24" s="11" t="s">
        <v>131</v>
      </c>
      <c r="G24" s="5">
        <v>6.1</v>
      </c>
      <c r="H24" s="5">
        <v>0</v>
      </c>
      <c r="I24" s="5">
        <v>6.1</v>
      </c>
    </row>
    <row r="25" spans="1:9" ht="13.5" customHeight="1">
      <c r="A25" s="4" t="s">
        <v>132</v>
      </c>
      <c r="B25" s="10"/>
      <c r="C25" s="11" t="s">
        <v>133</v>
      </c>
      <c r="D25" s="4" t="s">
        <v>134</v>
      </c>
      <c r="E25" s="10"/>
      <c r="F25" s="11" t="s">
        <v>133</v>
      </c>
      <c r="G25" s="5">
        <v>27.29</v>
      </c>
      <c r="H25" s="5">
        <v>27.29</v>
      </c>
      <c r="I25" s="5">
        <v>0</v>
      </c>
    </row>
    <row r="26" spans="1:9" ht="13.5" customHeight="1">
      <c r="A26" s="10"/>
      <c r="B26" s="4" t="s">
        <v>72</v>
      </c>
      <c r="C26" s="11" t="s">
        <v>135</v>
      </c>
      <c r="D26" s="10"/>
      <c r="E26" s="4" t="s">
        <v>136</v>
      </c>
      <c r="F26" s="11" t="s">
        <v>137</v>
      </c>
      <c r="G26" s="5">
        <v>5.05</v>
      </c>
      <c r="H26" s="5">
        <v>5.05</v>
      </c>
      <c r="I26" s="5">
        <v>0</v>
      </c>
    </row>
    <row r="27" spans="1:9" ht="13.5" customHeight="1">
      <c r="A27" s="10"/>
      <c r="B27" s="4" t="s">
        <v>72</v>
      </c>
      <c r="C27" s="11" t="s">
        <v>135</v>
      </c>
      <c r="D27" s="10"/>
      <c r="E27" s="4" t="s">
        <v>138</v>
      </c>
      <c r="F27" s="11" t="s">
        <v>139</v>
      </c>
      <c r="G27" s="5">
        <v>6.5</v>
      </c>
      <c r="H27" s="5">
        <v>6.5</v>
      </c>
      <c r="I27" s="5">
        <v>0</v>
      </c>
    </row>
    <row r="28" spans="1:9" ht="13.5" customHeight="1">
      <c r="A28" s="10"/>
      <c r="B28" s="4" t="s">
        <v>70</v>
      </c>
      <c r="C28" s="11" t="s">
        <v>140</v>
      </c>
      <c r="D28" s="10"/>
      <c r="E28" s="4" t="s">
        <v>90</v>
      </c>
      <c r="F28" s="11" t="s">
        <v>141</v>
      </c>
      <c r="G28" s="5">
        <v>15.74</v>
      </c>
      <c r="H28" s="5">
        <v>15.74</v>
      </c>
      <c r="I28" s="5">
        <v>0</v>
      </c>
    </row>
  </sheetData>
  <sheetProtection/>
  <mergeCells count="11">
    <mergeCell ref="H5:H6"/>
    <mergeCell ref="I5:I6"/>
    <mergeCell ref="A2:I2"/>
    <mergeCell ref="A4:C4"/>
    <mergeCell ref="D4:F4"/>
    <mergeCell ref="G4:I4"/>
    <mergeCell ref="A5:B5"/>
    <mergeCell ref="C5:C6"/>
    <mergeCell ref="D5:E5"/>
    <mergeCell ref="F5:F6"/>
    <mergeCell ref="G5:G6"/>
  </mergeCells>
  <printOptions verticalCentered="1"/>
  <pageMargins left="0.07874015748031496" right="0.07874015748031496" top="0.1968503937007874" bottom="0.1968503937007874" header="0" footer="0"/>
  <pageSetup errors="blank"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Zeros="0" tabSelected="1" zoomScalePageLayoutView="0" workbookViewId="0" topLeftCell="A7">
      <selection activeCell="B14" sqref="B14:D14"/>
    </sheetView>
  </sheetViews>
  <sheetFormatPr defaultColWidth="9.140625" defaultRowHeight="14.25" customHeight="1"/>
  <cols>
    <col min="1" max="1" width="5.140625" style="0" customWidth="1"/>
    <col min="2" max="2" width="8.421875" style="0" customWidth="1"/>
    <col min="3" max="3" width="59.421875" style="0" customWidth="1"/>
    <col min="4" max="4" width="45.00390625" style="0" customWidth="1"/>
  </cols>
  <sheetData>
    <row r="1" spans="1:4" ht="13.5" customHeight="1">
      <c r="A1" s="1"/>
      <c r="B1" s="1" t="s">
        <v>142</v>
      </c>
      <c r="C1" s="1"/>
      <c r="D1" s="1"/>
    </row>
    <row r="2" spans="1:4" ht="84.75" customHeight="1">
      <c r="A2" s="1"/>
      <c r="B2" s="45" t="s">
        <v>143</v>
      </c>
      <c r="C2" s="46"/>
      <c r="D2" s="46"/>
    </row>
    <row r="3" spans="1:4" ht="26.25" customHeight="1">
      <c r="A3" s="1"/>
      <c r="B3" s="13"/>
      <c r="C3" s="13"/>
      <c r="D3" s="1"/>
    </row>
    <row r="4" spans="1:4" ht="24" customHeight="1">
      <c r="A4" s="1"/>
      <c r="B4" s="14"/>
      <c r="C4" s="14"/>
      <c r="D4" s="15" t="s">
        <v>2</v>
      </c>
    </row>
    <row r="5" spans="1:4" ht="30" customHeight="1">
      <c r="A5" s="16"/>
      <c r="B5" s="47" t="s">
        <v>5</v>
      </c>
      <c r="C5" s="48"/>
      <c r="D5" s="17" t="s">
        <v>6</v>
      </c>
    </row>
    <row r="6" spans="1:4" ht="26.25" customHeight="1">
      <c r="A6" s="16"/>
      <c r="B6" s="49" t="s">
        <v>56</v>
      </c>
      <c r="C6" s="50"/>
      <c r="D6" s="8">
        <v>9.5</v>
      </c>
    </row>
    <row r="7" spans="1:4" ht="30" customHeight="1">
      <c r="A7" s="16"/>
      <c r="B7" s="51" t="s">
        <v>144</v>
      </c>
      <c r="C7" s="52"/>
      <c r="D7" s="5">
        <v>3</v>
      </c>
    </row>
    <row r="8" spans="1:4" ht="30" customHeight="1">
      <c r="A8" s="16"/>
      <c r="B8" s="51" t="s">
        <v>145</v>
      </c>
      <c r="C8" s="52"/>
      <c r="D8" s="8">
        <v>1.5</v>
      </c>
    </row>
    <row r="9" spans="1:4" ht="30" customHeight="1">
      <c r="A9" s="16"/>
      <c r="B9" s="51" t="s">
        <v>146</v>
      </c>
      <c r="C9" s="52"/>
      <c r="D9" s="5">
        <v>0</v>
      </c>
    </row>
    <row r="10" spans="1:4" ht="30" customHeight="1">
      <c r="A10" s="16"/>
      <c r="B10" s="51" t="s">
        <v>147</v>
      </c>
      <c r="C10" s="52"/>
      <c r="D10" s="5">
        <v>1.5</v>
      </c>
    </row>
    <row r="11" spans="1:4" ht="30" customHeight="1">
      <c r="A11" s="16"/>
      <c r="B11" s="51" t="s">
        <v>148</v>
      </c>
      <c r="C11" s="52"/>
      <c r="D11" s="5">
        <v>5</v>
      </c>
    </row>
    <row r="12" spans="1:4" ht="30" customHeight="1">
      <c r="A12" s="1"/>
      <c r="B12" s="57" t="s">
        <v>149</v>
      </c>
      <c r="C12" s="58"/>
      <c r="D12" s="58"/>
    </row>
    <row r="13" spans="1:4" ht="61.5" customHeight="1">
      <c r="A13" s="1"/>
      <c r="B13" s="53" t="s">
        <v>150</v>
      </c>
      <c r="C13" s="54"/>
      <c r="D13" s="54"/>
    </row>
    <row r="14" spans="1:4" ht="54.75" customHeight="1">
      <c r="A14" s="1"/>
      <c r="B14" s="53" t="s">
        <v>342</v>
      </c>
      <c r="C14" s="54"/>
      <c r="D14" s="54"/>
    </row>
    <row r="15" spans="1:4" ht="30" customHeight="1">
      <c r="A15" s="1"/>
      <c r="B15" s="55"/>
      <c r="C15" s="56"/>
      <c r="D15" s="56"/>
    </row>
  </sheetData>
  <sheetProtection/>
  <mergeCells count="12">
    <mergeCell ref="B15:D15"/>
    <mergeCell ref="B9:C9"/>
    <mergeCell ref="B10:C10"/>
    <mergeCell ref="B11:C11"/>
    <mergeCell ref="B12:D12"/>
    <mergeCell ref="B13:D13"/>
    <mergeCell ref="B2:D2"/>
    <mergeCell ref="B5:C5"/>
    <mergeCell ref="B6:C6"/>
    <mergeCell ref="B7:C7"/>
    <mergeCell ref="B8:C8"/>
    <mergeCell ref="B14:D14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PageLayoutView="0" workbookViewId="0" topLeftCell="A1">
      <selection activeCell="I22" sqref="I22"/>
    </sheetView>
  </sheetViews>
  <sheetFormatPr defaultColWidth="9.140625" defaultRowHeight="14.25" customHeight="1"/>
  <cols>
    <col min="1" max="3" width="8.421875" style="0" customWidth="1"/>
    <col min="4" max="4" width="55.57421875" style="0" customWidth="1"/>
    <col min="5" max="7" width="22.8515625" style="0" customWidth="1"/>
  </cols>
  <sheetData>
    <row r="1" spans="1:7" ht="13.5" customHeight="1">
      <c r="A1" s="1" t="s">
        <v>151</v>
      </c>
      <c r="B1" s="1"/>
      <c r="C1" s="1"/>
      <c r="D1" s="1"/>
      <c r="E1" s="1"/>
      <c r="F1" s="1"/>
      <c r="G1" s="1"/>
    </row>
    <row r="2" spans="1:7" ht="30" customHeight="1">
      <c r="A2" s="41" t="s">
        <v>152</v>
      </c>
      <c r="B2" s="42"/>
      <c r="C2" s="42"/>
      <c r="D2" s="42"/>
      <c r="E2" s="42"/>
      <c r="F2" s="42"/>
      <c r="G2" s="42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43" t="s">
        <v>53</v>
      </c>
      <c r="B4" s="44"/>
      <c r="C4" s="44"/>
      <c r="D4" s="44"/>
      <c r="E4" s="43" t="s">
        <v>6</v>
      </c>
      <c r="F4" s="44"/>
      <c r="G4" s="44"/>
    </row>
    <row r="5" spans="1:7" ht="18" customHeight="1">
      <c r="A5" s="43" t="s">
        <v>54</v>
      </c>
      <c r="B5" s="44"/>
      <c r="C5" s="44"/>
      <c r="D5" s="43" t="s">
        <v>55</v>
      </c>
      <c r="E5" s="43" t="s">
        <v>56</v>
      </c>
      <c r="F5" s="43" t="s">
        <v>57</v>
      </c>
      <c r="G5" s="43" t="s">
        <v>58</v>
      </c>
    </row>
    <row r="6" spans="1:7" ht="18" customHeight="1">
      <c r="A6" s="3" t="s">
        <v>59</v>
      </c>
      <c r="B6" s="3" t="s">
        <v>60</v>
      </c>
      <c r="C6" s="3" t="s">
        <v>61</v>
      </c>
      <c r="D6" s="44"/>
      <c r="E6" s="44"/>
      <c r="F6" s="44"/>
      <c r="G6" s="44"/>
    </row>
    <row r="7" spans="1:7" ht="30" customHeight="1">
      <c r="A7" s="10"/>
      <c r="B7" s="10"/>
      <c r="C7" s="10"/>
      <c r="D7" s="11" t="s">
        <v>56</v>
      </c>
      <c r="E7" s="5">
        <v>0</v>
      </c>
      <c r="F7" s="5">
        <v>0</v>
      </c>
      <c r="G7" s="5">
        <v>0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PageLayoutView="0" workbookViewId="0" topLeftCell="D10">
      <selection activeCell="F7" sqref="F7"/>
    </sheetView>
  </sheetViews>
  <sheetFormatPr defaultColWidth="9.140625" defaultRowHeight="14.25" customHeight="1"/>
  <cols>
    <col min="1" max="1" width="22.8515625" style="0" customWidth="1"/>
    <col min="2" max="2" width="10.57421875" style="0" customWidth="1"/>
    <col min="3" max="3" width="32.140625" style="0" customWidth="1"/>
    <col min="4" max="4" width="8.421875" style="0" customWidth="1"/>
    <col min="5" max="5" width="18.7109375" style="0" customWidth="1"/>
    <col min="6" max="6" width="7.8515625" style="0" customWidth="1"/>
    <col min="7" max="7" width="33.28125" style="0" customWidth="1"/>
    <col min="8" max="8" width="15.421875" style="0" customWidth="1"/>
    <col min="9" max="20" width="14.8515625" style="0" customWidth="1"/>
  </cols>
  <sheetData>
    <row r="1" spans="1:20" ht="13.5" customHeight="1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3.5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4" customHeight="1">
      <c r="A4" s="59" t="s">
        <v>155</v>
      </c>
      <c r="B4" s="59" t="s">
        <v>156</v>
      </c>
      <c r="C4" s="59" t="s">
        <v>157</v>
      </c>
      <c r="D4" s="59" t="s">
        <v>158</v>
      </c>
      <c r="E4" s="59" t="s">
        <v>159</v>
      </c>
      <c r="F4" s="59" t="s">
        <v>160</v>
      </c>
      <c r="G4" s="59" t="s">
        <v>161</v>
      </c>
      <c r="H4" s="59" t="s">
        <v>162</v>
      </c>
      <c r="I4" s="59" t="s">
        <v>163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24" customHeight="1">
      <c r="A5" s="65"/>
      <c r="B5" s="65"/>
      <c r="C5" s="65"/>
      <c r="D5" s="65"/>
      <c r="E5" s="65"/>
      <c r="F5" s="65"/>
      <c r="G5" s="65"/>
      <c r="H5" s="60"/>
      <c r="I5" s="59" t="s">
        <v>164</v>
      </c>
      <c r="J5" s="60"/>
      <c r="K5" s="60"/>
      <c r="L5" s="59" t="s">
        <v>165</v>
      </c>
      <c r="M5" s="59" t="s">
        <v>166</v>
      </c>
      <c r="N5" s="59" t="s">
        <v>167</v>
      </c>
      <c r="O5" s="59" t="s">
        <v>168</v>
      </c>
      <c r="P5" s="59" t="s">
        <v>169</v>
      </c>
      <c r="Q5" s="60"/>
      <c r="R5" s="60"/>
      <c r="S5" s="59" t="s">
        <v>170</v>
      </c>
      <c r="T5" s="59" t="s">
        <v>171</v>
      </c>
    </row>
    <row r="6" spans="1:20" ht="24" customHeight="1">
      <c r="A6" s="65"/>
      <c r="B6" s="65"/>
      <c r="C6" s="65"/>
      <c r="D6" s="65"/>
      <c r="E6" s="65"/>
      <c r="F6" s="65"/>
      <c r="G6" s="65"/>
      <c r="H6" s="60"/>
      <c r="I6" s="22" t="s">
        <v>172</v>
      </c>
      <c r="J6" s="22" t="s">
        <v>173</v>
      </c>
      <c r="K6" s="22" t="s">
        <v>174</v>
      </c>
      <c r="L6" s="60"/>
      <c r="M6" s="60"/>
      <c r="N6" s="60"/>
      <c r="O6" s="60"/>
      <c r="P6" s="22" t="s">
        <v>172</v>
      </c>
      <c r="Q6" s="22" t="s">
        <v>175</v>
      </c>
      <c r="R6" s="22" t="s">
        <v>176</v>
      </c>
      <c r="S6" s="60"/>
      <c r="T6" s="60"/>
    </row>
    <row r="7" spans="1:20" ht="30" customHeight="1">
      <c r="A7" s="23" t="s">
        <v>56</v>
      </c>
      <c r="B7" s="19"/>
      <c r="C7" s="19"/>
      <c r="D7" s="19"/>
      <c r="E7" s="19"/>
      <c r="F7" s="19"/>
      <c r="G7" s="19"/>
      <c r="H7" s="5">
        <v>353.5</v>
      </c>
      <c r="I7" s="5">
        <v>353.5</v>
      </c>
      <c r="J7" s="5">
        <v>353.5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24"/>
      <c r="T7" s="5">
        <v>0</v>
      </c>
    </row>
    <row r="8" spans="1:20" ht="44.25" customHeight="1">
      <c r="A8" s="23" t="s">
        <v>62</v>
      </c>
      <c r="B8" s="19"/>
      <c r="C8" s="19"/>
      <c r="D8" s="19"/>
      <c r="E8" s="19"/>
      <c r="F8" s="19"/>
      <c r="G8" s="19"/>
      <c r="H8" s="5">
        <v>353.5</v>
      </c>
      <c r="I8" s="5">
        <v>353.5</v>
      </c>
      <c r="J8" s="5">
        <v>353.5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24"/>
      <c r="T8" s="5">
        <v>0</v>
      </c>
    </row>
    <row r="9" spans="1:20" ht="31.5" customHeight="1">
      <c r="A9" s="23" t="s">
        <v>177</v>
      </c>
      <c r="B9" s="19"/>
      <c r="C9" s="19"/>
      <c r="D9" s="19"/>
      <c r="E9" s="19"/>
      <c r="F9" s="19"/>
      <c r="G9" s="19"/>
      <c r="H9" s="5">
        <v>167.64</v>
      </c>
      <c r="I9" s="5">
        <v>167.64</v>
      </c>
      <c r="J9" s="5">
        <v>167.64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24"/>
      <c r="T9" s="5">
        <v>0</v>
      </c>
    </row>
    <row r="10" spans="1:20" ht="15" customHeight="1">
      <c r="A10" s="25"/>
      <c r="B10" s="18" t="s">
        <v>178</v>
      </c>
      <c r="C10" s="18" t="s">
        <v>179</v>
      </c>
      <c r="D10" s="18" t="s">
        <v>180</v>
      </c>
      <c r="E10" s="18" t="s">
        <v>181</v>
      </c>
      <c r="F10" s="18" t="s">
        <v>182</v>
      </c>
      <c r="G10" s="18" t="s">
        <v>183</v>
      </c>
      <c r="H10" s="5">
        <v>69.96000000000001</v>
      </c>
      <c r="I10" s="5">
        <v>69.96000000000001</v>
      </c>
      <c r="J10" s="5">
        <v>69.96000000000001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24"/>
      <c r="T10" s="5">
        <v>0</v>
      </c>
    </row>
    <row r="11" spans="1:20" ht="15" customHeight="1">
      <c r="A11" s="25"/>
      <c r="B11" s="18" t="s">
        <v>178</v>
      </c>
      <c r="C11" s="18" t="s">
        <v>179</v>
      </c>
      <c r="D11" s="18" t="s">
        <v>180</v>
      </c>
      <c r="E11" s="18" t="s">
        <v>181</v>
      </c>
      <c r="F11" s="18" t="s">
        <v>184</v>
      </c>
      <c r="G11" s="18" t="s">
        <v>185</v>
      </c>
      <c r="H11" s="5">
        <v>97.68</v>
      </c>
      <c r="I11" s="5">
        <v>97.68</v>
      </c>
      <c r="J11" s="5">
        <v>97.68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24"/>
      <c r="T11" s="5">
        <v>0</v>
      </c>
    </row>
    <row r="12" spans="1:20" ht="15" customHeight="1">
      <c r="A12" s="23" t="s">
        <v>186</v>
      </c>
      <c r="B12" s="19"/>
      <c r="C12" s="19"/>
      <c r="D12" s="19"/>
      <c r="E12" s="19"/>
      <c r="F12" s="19"/>
      <c r="G12" s="19"/>
      <c r="H12" s="5">
        <v>32.400000000000006</v>
      </c>
      <c r="I12" s="5">
        <v>32.400000000000006</v>
      </c>
      <c r="J12" s="5">
        <v>32.400000000000006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24"/>
      <c r="T12" s="5">
        <v>0</v>
      </c>
    </row>
    <row r="13" spans="1:20" ht="15" customHeight="1">
      <c r="A13" s="25"/>
      <c r="B13" s="18" t="s">
        <v>187</v>
      </c>
      <c r="C13" s="18" t="s">
        <v>188</v>
      </c>
      <c r="D13" s="18" t="s">
        <v>180</v>
      </c>
      <c r="E13" s="18" t="s">
        <v>181</v>
      </c>
      <c r="F13" s="18" t="s">
        <v>184</v>
      </c>
      <c r="G13" s="18" t="s">
        <v>185</v>
      </c>
      <c r="H13" s="5">
        <v>21.5</v>
      </c>
      <c r="I13" s="5">
        <v>21.5</v>
      </c>
      <c r="J13" s="5">
        <v>21.5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24"/>
      <c r="T13" s="5">
        <v>0</v>
      </c>
    </row>
    <row r="14" spans="1:20" ht="15" customHeight="1">
      <c r="A14" s="25"/>
      <c r="B14" s="18" t="s">
        <v>189</v>
      </c>
      <c r="C14" s="18" t="s">
        <v>190</v>
      </c>
      <c r="D14" s="18" t="s">
        <v>191</v>
      </c>
      <c r="E14" s="18" t="s">
        <v>192</v>
      </c>
      <c r="F14" s="18" t="s">
        <v>193</v>
      </c>
      <c r="G14" s="18" t="s">
        <v>194</v>
      </c>
      <c r="H14" s="5">
        <v>10.9</v>
      </c>
      <c r="I14" s="5">
        <v>10.9</v>
      </c>
      <c r="J14" s="5">
        <v>10.9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24"/>
      <c r="T14" s="5">
        <v>0</v>
      </c>
    </row>
    <row r="15" spans="1:20" ht="15" customHeight="1">
      <c r="A15" s="23" t="s">
        <v>195</v>
      </c>
      <c r="B15" s="19"/>
      <c r="C15" s="19"/>
      <c r="D15" s="19"/>
      <c r="E15" s="19"/>
      <c r="F15" s="19"/>
      <c r="G15" s="19"/>
      <c r="H15" s="5">
        <v>8.36</v>
      </c>
      <c r="I15" s="5">
        <v>8.36</v>
      </c>
      <c r="J15" s="5">
        <v>8.36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24"/>
      <c r="T15" s="5">
        <v>0</v>
      </c>
    </row>
    <row r="16" spans="1:20" ht="15" customHeight="1">
      <c r="A16" s="25"/>
      <c r="B16" s="18" t="s">
        <v>178</v>
      </c>
      <c r="C16" s="18" t="s">
        <v>179</v>
      </c>
      <c r="D16" s="18" t="s">
        <v>180</v>
      </c>
      <c r="E16" s="18" t="s">
        <v>181</v>
      </c>
      <c r="F16" s="18" t="s">
        <v>184</v>
      </c>
      <c r="G16" s="18" t="s">
        <v>185</v>
      </c>
      <c r="H16" s="5">
        <v>8.36</v>
      </c>
      <c r="I16" s="5">
        <v>8.36</v>
      </c>
      <c r="J16" s="5">
        <v>8.36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24"/>
      <c r="T16" s="5">
        <v>0</v>
      </c>
    </row>
    <row r="17" spans="1:20" ht="15" customHeight="1">
      <c r="A17" s="23" t="s">
        <v>196</v>
      </c>
      <c r="B17" s="19"/>
      <c r="C17" s="19"/>
      <c r="D17" s="19"/>
      <c r="E17" s="19"/>
      <c r="F17" s="19"/>
      <c r="G17" s="19"/>
      <c r="H17" s="5">
        <v>4.84</v>
      </c>
      <c r="I17" s="5">
        <v>4.84</v>
      </c>
      <c r="J17" s="5">
        <v>4.84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24"/>
      <c r="T17" s="5">
        <v>0</v>
      </c>
    </row>
    <row r="18" spans="1:20" ht="15" customHeight="1">
      <c r="A18" s="25"/>
      <c r="B18" s="18" t="s">
        <v>189</v>
      </c>
      <c r="C18" s="18" t="s">
        <v>190</v>
      </c>
      <c r="D18" s="18" t="s">
        <v>191</v>
      </c>
      <c r="E18" s="18" t="s">
        <v>192</v>
      </c>
      <c r="F18" s="18" t="s">
        <v>193</v>
      </c>
      <c r="G18" s="18" t="s">
        <v>194</v>
      </c>
      <c r="H18" s="5">
        <v>4.84</v>
      </c>
      <c r="I18" s="5">
        <v>4.84</v>
      </c>
      <c r="J18" s="5">
        <v>4.84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24"/>
      <c r="T18" s="5">
        <v>0</v>
      </c>
    </row>
    <row r="19" spans="1:20" ht="15" customHeight="1">
      <c r="A19" s="23" t="s">
        <v>197</v>
      </c>
      <c r="B19" s="19"/>
      <c r="C19" s="19"/>
      <c r="D19" s="19"/>
      <c r="E19" s="19"/>
      <c r="F19" s="19"/>
      <c r="G19" s="19"/>
      <c r="H19" s="5">
        <v>28.81</v>
      </c>
      <c r="I19" s="5">
        <v>28.81</v>
      </c>
      <c r="J19" s="5">
        <v>28.81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24"/>
      <c r="T19" s="5">
        <v>0</v>
      </c>
    </row>
    <row r="20" spans="1:20" ht="15" customHeight="1">
      <c r="A20" s="25"/>
      <c r="B20" s="18" t="s">
        <v>178</v>
      </c>
      <c r="C20" s="18" t="s">
        <v>179</v>
      </c>
      <c r="D20" s="18" t="s">
        <v>180</v>
      </c>
      <c r="E20" s="18" t="s">
        <v>181</v>
      </c>
      <c r="F20" s="18" t="s">
        <v>198</v>
      </c>
      <c r="G20" s="18" t="s">
        <v>199</v>
      </c>
      <c r="H20" s="5">
        <v>28.81</v>
      </c>
      <c r="I20" s="5">
        <v>28.81</v>
      </c>
      <c r="J20" s="5">
        <v>28.81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24"/>
      <c r="T20" s="5">
        <v>0</v>
      </c>
    </row>
    <row r="21" spans="1:20" ht="15" customHeight="1">
      <c r="A21" s="23" t="s">
        <v>113</v>
      </c>
      <c r="B21" s="19"/>
      <c r="C21" s="19"/>
      <c r="D21" s="19"/>
      <c r="E21" s="19"/>
      <c r="F21" s="19"/>
      <c r="G21" s="19"/>
      <c r="H21" s="5">
        <v>22.519999999999996</v>
      </c>
      <c r="I21" s="5">
        <v>22.519999999999996</v>
      </c>
      <c r="J21" s="5">
        <v>22.519999999999996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24"/>
      <c r="T21" s="5">
        <v>0</v>
      </c>
    </row>
    <row r="22" spans="1:20" ht="15" customHeight="1">
      <c r="A22" s="25"/>
      <c r="B22" s="18" t="s">
        <v>200</v>
      </c>
      <c r="C22" s="18" t="s">
        <v>201</v>
      </c>
      <c r="D22" s="18" t="s">
        <v>202</v>
      </c>
      <c r="E22" s="18" t="s">
        <v>201</v>
      </c>
      <c r="F22" s="18" t="s">
        <v>203</v>
      </c>
      <c r="G22" s="18" t="s">
        <v>201</v>
      </c>
      <c r="H22" s="5">
        <v>22.519999999999996</v>
      </c>
      <c r="I22" s="5">
        <v>22.519999999999996</v>
      </c>
      <c r="J22" s="5">
        <v>22.519999999999996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24"/>
      <c r="T22" s="5">
        <v>0</v>
      </c>
    </row>
    <row r="23" spans="1:20" ht="15" customHeight="1">
      <c r="A23" s="23" t="s">
        <v>204</v>
      </c>
      <c r="B23" s="19"/>
      <c r="C23" s="19"/>
      <c r="D23" s="19"/>
      <c r="E23" s="19"/>
      <c r="F23" s="19"/>
      <c r="G23" s="19"/>
      <c r="H23" s="5">
        <v>6.5</v>
      </c>
      <c r="I23" s="5">
        <v>6.5</v>
      </c>
      <c r="J23" s="5">
        <v>6.5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24"/>
      <c r="T23" s="5">
        <v>0</v>
      </c>
    </row>
    <row r="24" spans="1:20" ht="15" customHeight="1">
      <c r="A24" s="25"/>
      <c r="B24" s="18" t="s">
        <v>178</v>
      </c>
      <c r="C24" s="18" t="s">
        <v>179</v>
      </c>
      <c r="D24" s="18" t="s">
        <v>205</v>
      </c>
      <c r="E24" s="18" t="s">
        <v>206</v>
      </c>
      <c r="F24" s="18" t="s">
        <v>207</v>
      </c>
      <c r="G24" s="18" t="s">
        <v>208</v>
      </c>
      <c r="H24" s="5">
        <v>6.5</v>
      </c>
      <c r="I24" s="5">
        <v>6.5</v>
      </c>
      <c r="J24" s="5">
        <v>6.5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24"/>
      <c r="T24" s="5">
        <v>0</v>
      </c>
    </row>
    <row r="25" spans="1:20" ht="15" customHeight="1">
      <c r="A25" s="23" t="s">
        <v>209</v>
      </c>
      <c r="B25" s="19"/>
      <c r="C25" s="19"/>
      <c r="D25" s="19"/>
      <c r="E25" s="19"/>
      <c r="F25" s="19"/>
      <c r="G25" s="19"/>
      <c r="H25" s="5">
        <v>10.09</v>
      </c>
      <c r="I25" s="5">
        <v>10.09</v>
      </c>
      <c r="J25" s="5">
        <v>10.09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24"/>
      <c r="T25" s="5">
        <v>0</v>
      </c>
    </row>
    <row r="26" spans="1:20" ht="15" customHeight="1">
      <c r="A26" s="25"/>
      <c r="B26" s="18" t="s">
        <v>210</v>
      </c>
      <c r="C26" s="18" t="s">
        <v>211</v>
      </c>
      <c r="D26" s="18" t="s">
        <v>212</v>
      </c>
      <c r="E26" s="18" t="s">
        <v>213</v>
      </c>
      <c r="F26" s="18" t="s">
        <v>214</v>
      </c>
      <c r="G26" s="18" t="s">
        <v>215</v>
      </c>
      <c r="H26" s="5">
        <v>6.53</v>
      </c>
      <c r="I26" s="5">
        <v>6.53</v>
      </c>
      <c r="J26" s="5">
        <v>6.53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24"/>
      <c r="T26" s="5">
        <v>0</v>
      </c>
    </row>
    <row r="27" spans="1:20" ht="15" customHeight="1">
      <c r="A27" s="25"/>
      <c r="B27" s="18" t="s">
        <v>210</v>
      </c>
      <c r="C27" s="18" t="s">
        <v>211</v>
      </c>
      <c r="D27" s="18" t="s">
        <v>205</v>
      </c>
      <c r="E27" s="18" t="s">
        <v>206</v>
      </c>
      <c r="F27" s="18" t="s">
        <v>216</v>
      </c>
      <c r="G27" s="18" t="s">
        <v>217</v>
      </c>
      <c r="H27" s="5">
        <v>3.5599999999999996</v>
      </c>
      <c r="I27" s="5">
        <v>3.5599999999999996</v>
      </c>
      <c r="J27" s="5">
        <v>3.5599999999999996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24"/>
      <c r="T27" s="5">
        <v>0</v>
      </c>
    </row>
    <row r="28" spans="1:20" ht="15" customHeight="1">
      <c r="A28" s="23" t="s">
        <v>218</v>
      </c>
      <c r="B28" s="19"/>
      <c r="C28" s="19"/>
      <c r="D28" s="19"/>
      <c r="E28" s="19"/>
      <c r="F28" s="19"/>
      <c r="G28" s="19"/>
      <c r="H28" s="5">
        <v>4.21</v>
      </c>
      <c r="I28" s="5">
        <v>4.21</v>
      </c>
      <c r="J28" s="5">
        <v>4.21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24"/>
      <c r="T28" s="5">
        <v>0</v>
      </c>
    </row>
    <row r="29" spans="1:20" ht="15" customHeight="1">
      <c r="A29" s="25"/>
      <c r="B29" s="18" t="s">
        <v>219</v>
      </c>
      <c r="C29" s="18" t="s">
        <v>220</v>
      </c>
      <c r="D29" s="18" t="s">
        <v>212</v>
      </c>
      <c r="E29" s="18" t="s">
        <v>213</v>
      </c>
      <c r="F29" s="18" t="s">
        <v>221</v>
      </c>
      <c r="G29" s="18" t="s">
        <v>222</v>
      </c>
      <c r="H29" s="5">
        <v>2.72</v>
      </c>
      <c r="I29" s="5">
        <v>2.72</v>
      </c>
      <c r="J29" s="5">
        <v>2.72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4"/>
      <c r="T29" s="5">
        <v>0</v>
      </c>
    </row>
    <row r="30" spans="1:20" ht="15" customHeight="1">
      <c r="A30" s="25"/>
      <c r="B30" s="18" t="s">
        <v>219</v>
      </c>
      <c r="C30" s="18" t="s">
        <v>220</v>
      </c>
      <c r="D30" s="18" t="s">
        <v>205</v>
      </c>
      <c r="E30" s="18" t="s">
        <v>206</v>
      </c>
      <c r="F30" s="18" t="s">
        <v>216</v>
      </c>
      <c r="G30" s="18" t="s">
        <v>217</v>
      </c>
      <c r="H30" s="5">
        <v>1.49</v>
      </c>
      <c r="I30" s="5">
        <v>1.49</v>
      </c>
      <c r="J30" s="5">
        <v>1.49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24"/>
      <c r="T30" s="5">
        <v>0</v>
      </c>
    </row>
    <row r="31" spans="1:20" ht="15" customHeight="1">
      <c r="A31" s="23" t="s">
        <v>223</v>
      </c>
      <c r="B31" s="19"/>
      <c r="C31" s="19"/>
      <c r="D31" s="19"/>
      <c r="E31" s="19"/>
      <c r="F31" s="19"/>
      <c r="G31" s="19"/>
      <c r="H31" s="5">
        <v>35.98</v>
      </c>
      <c r="I31" s="5">
        <v>35.98</v>
      </c>
      <c r="J31" s="5">
        <v>35.98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24"/>
      <c r="T31" s="5">
        <v>0</v>
      </c>
    </row>
    <row r="32" spans="1:20" ht="15" customHeight="1">
      <c r="A32" s="25"/>
      <c r="B32" s="18" t="s">
        <v>224</v>
      </c>
      <c r="C32" s="18" t="s">
        <v>225</v>
      </c>
      <c r="D32" s="18" t="s">
        <v>212</v>
      </c>
      <c r="E32" s="18" t="s">
        <v>213</v>
      </c>
      <c r="F32" s="18" t="s">
        <v>226</v>
      </c>
      <c r="G32" s="18" t="s">
        <v>227</v>
      </c>
      <c r="H32" s="5">
        <v>35.98</v>
      </c>
      <c r="I32" s="5">
        <v>35.98</v>
      </c>
      <c r="J32" s="5">
        <v>35.98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24"/>
      <c r="T32" s="5">
        <v>0</v>
      </c>
    </row>
    <row r="33" spans="1:20" ht="15" customHeight="1">
      <c r="A33" s="23" t="s">
        <v>228</v>
      </c>
      <c r="B33" s="19"/>
      <c r="C33" s="19"/>
      <c r="D33" s="19"/>
      <c r="E33" s="19"/>
      <c r="F33" s="19"/>
      <c r="G33" s="19"/>
      <c r="H33" s="5">
        <v>18.05</v>
      </c>
      <c r="I33" s="5">
        <v>18.05</v>
      </c>
      <c r="J33" s="5">
        <v>18.05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24"/>
      <c r="T33" s="5">
        <v>0</v>
      </c>
    </row>
    <row r="34" spans="1:20" ht="15" customHeight="1">
      <c r="A34" s="25"/>
      <c r="B34" s="18" t="s">
        <v>178</v>
      </c>
      <c r="C34" s="18" t="s">
        <v>179</v>
      </c>
      <c r="D34" s="18" t="s">
        <v>229</v>
      </c>
      <c r="E34" s="18" t="s">
        <v>230</v>
      </c>
      <c r="F34" s="18" t="s">
        <v>231</v>
      </c>
      <c r="G34" s="18" t="s">
        <v>232</v>
      </c>
      <c r="H34" s="5">
        <v>5</v>
      </c>
      <c r="I34" s="5">
        <v>5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24"/>
      <c r="T34" s="5">
        <v>0</v>
      </c>
    </row>
    <row r="35" spans="1:20" ht="15" customHeight="1">
      <c r="A35" s="25"/>
      <c r="B35" s="18" t="s">
        <v>178</v>
      </c>
      <c r="C35" s="18" t="s">
        <v>179</v>
      </c>
      <c r="D35" s="18" t="s">
        <v>229</v>
      </c>
      <c r="E35" s="18" t="s">
        <v>230</v>
      </c>
      <c r="F35" s="18" t="s">
        <v>233</v>
      </c>
      <c r="G35" s="18" t="s">
        <v>234</v>
      </c>
      <c r="H35" s="5">
        <v>2</v>
      </c>
      <c r="I35" s="5">
        <v>2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24"/>
      <c r="T35" s="5">
        <v>0</v>
      </c>
    </row>
    <row r="36" spans="1:20" ht="15" customHeight="1">
      <c r="A36" s="25"/>
      <c r="B36" s="18" t="s">
        <v>178</v>
      </c>
      <c r="C36" s="18" t="s">
        <v>179</v>
      </c>
      <c r="D36" s="18" t="s">
        <v>229</v>
      </c>
      <c r="E36" s="18" t="s">
        <v>230</v>
      </c>
      <c r="F36" s="18" t="s">
        <v>235</v>
      </c>
      <c r="G36" s="18" t="s">
        <v>236</v>
      </c>
      <c r="H36" s="5">
        <v>1.9500000000000002</v>
      </c>
      <c r="I36" s="5">
        <v>1.9500000000000002</v>
      </c>
      <c r="J36" s="5">
        <v>1.9500000000000002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24"/>
      <c r="T36" s="5">
        <v>0</v>
      </c>
    </row>
    <row r="37" spans="1:20" ht="15" customHeight="1">
      <c r="A37" s="25"/>
      <c r="B37" s="18" t="s">
        <v>178</v>
      </c>
      <c r="C37" s="18" t="s">
        <v>179</v>
      </c>
      <c r="D37" s="18" t="s">
        <v>237</v>
      </c>
      <c r="E37" s="18" t="s">
        <v>238</v>
      </c>
      <c r="F37" s="18" t="s">
        <v>239</v>
      </c>
      <c r="G37" s="18" t="s">
        <v>238</v>
      </c>
      <c r="H37" s="5">
        <v>3</v>
      </c>
      <c r="I37" s="5">
        <v>3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24"/>
      <c r="T37" s="5">
        <v>0</v>
      </c>
    </row>
    <row r="38" spans="1:20" ht="15" customHeight="1">
      <c r="A38" s="25"/>
      <c r="B38" s="18" t="s">
        <v>178</v>
      </c>
      <c r="C38" s="18" t="s">
        <v>179</v>
      </c>
      <c r="D38" s="18" t="s">
        <v>240</v>
      </c>
      <c r="E38" s="18" t="s">
        <v>241</v>
      </c>
      <c r="F38" s="18" t="s">
        <v>242</v>
      </c>
      <c r="G38" s="18" t="s">
        <v>241</v>
      </c>
      <c r="H38" s="5">
        <v>6.1</v>
      </c>
      <c r="I38" s="5">
        <v>6.1</v>
      </c>
      <c r="J38" s="5">
        <v>6.1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24"/>
      <c r="T38" s="5">
        <v>0</v>
      </c>
    </row>
    <row r="39" spans="1:20" ht="15" customHeight="1">
      <c r="A39" s="23" t="s">
        <v>243</v>
      </c>
      <c r="B39" s="19"/>
      <c r="C39" s="19"/>
      <c r="D39" s="19"/>
      <c r="E39" s="19"/>
      <c r="F39" s="19"/>
      <c r="G39" s="19"/>
      <c r="H39" s="5">
        <v>12.6</v>
      </c>
      <c r="I39" s="5">
        <v>12.6</v>
      </c>
      <c r="J39" s="5">
        <v>12.6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24"/>
      <c r="T39" s="5">
        <v>0</v>
      </c>
    </row>
    <row r="40" spans="1:20" ht="15" customHeight="1">
      <c r="A40" s="25"/>
      <c r="B40" s="18" t="s">
        <v>178</v>
      </c>
      <c r="C40" s="18" t="s">
        <v>179</v>
      </c>
      <c r="D40" s="18" t="s">
        <v>229</v>
      </c>
      <c r="E40" s="18" t="s">
        <v>230</v>
      </c>
      <c r="F40" s="18" t="s">
        <v>244</v>
      </c>
      <c r="G40" s="18" t="s">
        <v>245</v>
      </c>
      <c r="H40" s="5">
        <v>12.6</v>
      </c>
      <c r="I40" s="5">
        <v>12.6</v>
      </c>
      <c r="J40" s="5">
        <v>12.6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24"/>
      <c r="T40" s="5">
        <v>0</v>
      </c>
    </row>
    <row r="41" spans="1:20" ht="15" customHeight="1">
      <c r="A41" s="23" t="s">
        <v>246</v>
      </c>
      <c r="B41" s="19"/>
      <c r="C41" s="19"/>
      <c r="D41" s="19"/>
      <c r="E41" s="19"/>
      <c r="F41" s="19"/>
      <c r="G41" s="19"/>
      <c r="H41" s="5">
        <v>1.5</v>
      </c>
      <c r="I41" s="5">
        <v>1.5</v>
      </c>
      <c r="J41" s="5">
        <v>1.5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24"/>
      <c r="T41" s="5">
        <v>0</v>
      </c>
    </row>
    <row r="42" spans="1:20" ht="15" customHeight="1">
      <c r="A42" s="25"/>
      <c r="B42" s="18" t="s">
        <v>178</v>
      </c>
      <c r="C42" s="18" t="s">
        <v>179</v>
      </c>
      <c r="D42" s="18" t="s">
        <v>247</v>
      </c>
      <c r="E42" s="18" t="s">
        <v>248</v>
      </c>
      <c r="F42" s="18" t="s">
        <v>249</v>
      </c>
      <c r="G42" s="18" t="s">
        <v>248</v>
      </c>
      <c r="H42" s="5">
        <v>1.5</v>
      </c>
      <c r="I42" s="5">
        <v>1.5</v>
      </c>
      <c r="J42" s="5">
        <v>1.5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24"/>
      <c r="T42" s="5">
        <v>0</v>
      </c>
    </row>
    <row r="43" spans="1:2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19">
    <mergeCell ref="I4:T4"/>
    <mergeCell ref="I5:K5"/>
    <mergeCell ref="L5:L6"/>
    <mergeCell ref="A2:T2"/>
    <mergeCell ref="A3:T3"/>
    <mergeCell ref="A4:A6"/>
    <mergeCell ref="B4:B6"/>
    <mergeCell ref="C4:C6"/>
    <mergeCell ref="D4:D6"/>
    <mergeCell ref="E4:E6"/>
    <mergeCell ref="F4:F6"/>
    <mergeCell ref="G4:G6"/>
    <mergeCell ref="H4:H6"/>
    <mergeCell ref="M5:M6"/>
    <mergeCell ref="N5:N6"/>
    <mergeCell ref="O5:O6"/>
    <mergeCell ref="P5:R5"/>
    <mergeCell ref="S5:S6"/>
    <mergeCell ref="T5:T6"/>
  </mergeCells>
  <printOptions verticalCentered="1"/>
  <pageMargins left="0.07874015748031496" right="0.07874015748031496" top="0.1968503937007874" bottom="0.1968503937007874" header="0" footer="0"/>
  <pageSetup errors="blank"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selection activeCell="N29" sqref="N29"/>
    </sheetView>
  </sheetViews>
  <sheetFormatPr defaultColWidth="9.140625" defaultRowHeight="14.25" customHeight="1"/>
  <cols>
    <col min="1" max="1" width="30.8515625" style="0" customWidth="1"/>
    <col min="2" max="2" width="11.8515625" style="0" customWidth="1"/>
    <col min="3" max="3" width="14.8515625" style="0" customWidth="1"/>
    <col min="4" max="4" width="10.8515625" style="0" customWidth="1"/>
    <col min="5" max="5" width="23.421875" style="0" customWidth="1"/>
    <col min="6" max="6" width="11.421875" style="0" customWidth="1"/>
    <col min="7" max="7" width="22.7109375" style="0" customWidth="1"/>
    <col min="8" max="20" width="14.8515625" style="0" customWidth="1"/>
  </cols>
  <sheetData>
    <row r="1" spans="1:20" ht="13.5" customHeight="1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61" t="s">
        <v>251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3.5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4" customHeight="1">
      <c r="A4" s="59" t="s">
        <v>155</v>
      </c>
      <c r="B4" s="59" t="s">
        <v>156</v>
      </c>
      <c r="C4" s="59" t="s">
        <v>157</v>
      </c>
      <c r="D4" s="59" t="s">
        <v>158</v>
      </c>
      <c r="E4" s="59" t="s">
        <v>159</v>
      </c>
      <c r="F4" s="59" t="s">
        <v>160</v>
      </c>
      <c r="G4" s="59" t="s">
        <v>161</v>
      </c>
      <c r="H4" s="59" t="s">
        <v>162</v>
      </c>
      <c r="I4" s="59" t="s">
        <v>163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24" customHeight="1">
      <c r="A5" s="65"/>
      <c r="B5" s="65"/>
      <c r="C5" s="65"/>
      <c r="D5" s="65"/>
      <c r="E5" s="65"/>
      <c r="F5" s="65"/>
      <c r="G5" s="65"/>
      <c r="H5" s="60"/>
      <c r="I5" s="59" t="s">
        <v>164</v>
      </c>
      <c r="J5" s="60"/>
      <c r="K5" s="60"/>
      <c r="L5" s="59" t="s">
        <v>165</v>
      </c>
      <c r="M5" s="59" t="s">
        <v>166</v>
      </c>
      <c r="N5" s="59" t="s">
        <v>167</v>
      </c>
      <c r="O5" s="59" t="s">
        <v>168</v>
      </c>
      <c r="P5" s="59" t="s">
        <v>169</v>
      </c>
      <c r="Q5" s="60"/>
      <c r="R5" s="60"/>
      <c r="S5" s="59" t="s">
        <v>170</v>
      </c>
      <c r="T5" s="59" t="s">
        <v>171</v>
      </c>
    </row>
    <row r="6" spans="1:20" ht="24" customHeight="1">
      <c r="A6" s="65"/>
      <c r="B6" s="65"/>
      <c r="C6" s="65"/>
      <c r="D6" s="65"/>
      <c r="E6" s="65"/>
      <c r="F6" s="65"/>
      <c r="G6" s="65"/>
      <c r="H6" s="60"/>
      <c r="I6" s="22" t="s">
        <v>172</v>
      </c>
      <c r="J6" s="22" t="s">
        <v>173</v>
      </c>
      <c r="K6" s="22" t="s">
        <v>174</v>
      </c>
      <c r="L6" s="60"/>
      <c r="M6" s="60"/>
      <c r="N6" s="60"/>
      <c r="O6" s="60"/>
      <c r="P6" s="22" t="s">
        <v>172</v>
      </c>
      <c r="Q6" s="22" t="s">
        <v>175</v>
      </c>
      <c r="R6" s="22" t="s">
        <v>176</v>
      </c>
      <c r="S6" s="60"/>
      <c r="T6" s="60"/>
    </row>
    <row r="7" spans="1:20" ht="30" customHeight="1">
      <c r="A7" s="18" t="s">
        <v>56</v>
      </c>
      <c r="B7" s="19"/>
      <c r="C7" s="19"/>
      <c r="D7" s="19"/>
      <c r="E7" s="19"/>
      <c r="F7" s="19"/>
      <c r="G7" s="19"/>
      <c r="H7" s="5">
        <v>170.1</v>
      </c>
      <c r="I7" s="5">
        <v>129</v>
      </c>
      <c r="J7" s="5">
        <v>129</v>
      </c>
      <c r="K7" s="5">
        <v>0</v>
      </c>
      <c r="L7" s="5">
        <v>0</v>
      </c>
      <c r="M7" s="5">
        <v>0</v>
      </c>
      <c r="N7" s="5">
        <v>0</v>
      </c>
      <c r="O7" s="5">
        <v>41.1</v>
      </c>
      <c r="P7" s="5">
        <v>0</v>
      </c>
      <c r="Q7" s="5">
        <v>0</v>
      </c>
      <c r="R7" s="5">
        <v>0</v>
      </c>
      <c r="S7" s="24">
        <v>0</v>
      </c>
      <c r="T7" s="5">
        <v>0</v>
      </c>
    </row>
    <row r="8" spans="1:20" ht="15" customHeight="1">
      <c r="A8" s="18" t="s">
        <v>62</v>
      </c>
      <c r="B8" s="19"/>
      <c r="C8" s="19"/>
      <c r="D8" s="19"/>
      <c r="E8" s="19"/>
      <c r="F8" s="19"/>
      <c r="G8" s="19"/>
      <c r="H8" s="5">
        <f>H9+H15+H20+H26+H34</f>
        <v>170.1</v>
      </c>
      <c r="I8" s="5">
        <f>SUM(J8:K8)</f>
        <v>129</v>
      </c>
      <c r="J8" s="5">
        <f>J9+J15+J20+J26</f>
        <v>129</v>
      </c>
      <c r="K8" s="5">
        <f aca="true" t="shared" si="0" ref="K8:T8">K9+K15+K20+K26</f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v>41.1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</row>
    <row r="9" spans="1:20" ht="15" customHeight="1">
      <c r="A9" s="18" t="s">
        <v>252</v>
      </c>
      <c r="B9" s="19"/>
      <c r="C9" s="19"/>
      <c r="D9" s="19"/>
      <c r="E9" s="19"/>
      <c r="F9" s="19"/>
      <c r="G9" s="19"/>
      <c r="H9" s="5">
        <v>30</v>
      </c>
      <c r="I9" s="5">
        <f aca="true" t="shared" si="1" ref="I9:I33">SUM(J9:K9)</f>
        <v>30</v>
      </c>
      <c r="J9" s="5">
        <v>30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24"/>
      <c r="T9" s="5">
        <v>0</v>
      </c>
    </row>
    <row r="10" spans="1:20" ht="15" customHeight="1">
      <c r="A10" s="19"/>
      <c r="B10" s="18" t="s">
        <v>253</v>
      </c>
      <c r="C10" s="18" t="s">
        <v>254</v>
      </c>
      <c r="D10" s="18" t="s">
        <v>229</v>
      </c>
      <c r="E10" s="18" t="s">
        <v>230</v>
      </c>
      <c r="F10" s="18" t="s">
        <v>231</v>
      </c>
      <c r="G10" s="18" t="s">
        <v>232</v>
      </c>
      <c r="H10" s="5">
        <v>8</v>
      </c>
      <c r="I10" s="5">
        <f t="shared" si="1"/>
        <v>8</v>
      </c>
      <c r="J10" s="5">
        <v>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24"/>
      <c r="T10" s="5">
        <v>0</v>
      </c>
    </row>
    <row r="11" spans="1:20" ht="15" customHeight="1">
      <c r="A11" s="19"/>
      <c r="B11" s="18" t="s">
        <v>253</v>
      </c>
      <c r="C11" s="18" t="s">
        <v>254</v>
      </c>
      <c r="D11" s="18" t="s">
        <v>229</v>
      </c>
      <c r="E11" s="18" t="s">
        <v>230</v>
      </c>
      <c r="F11" s="18" t="s">
        <v>255</v>
      </c>
      <c r="G11" s="18" t="s">
        <v>256</v>
      </c>
      <c r="H11" s="5">
        <v>8</v>
      </c>
      <c r="I11" s="5">
        <f t="shared" si="1"/>
        <v>8</v>
      </c>
      <c r="J11" s="5">
        <v>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24"/>
      <c r="T11" s="5">
        <v>0</v>
      </c>
    </row>
    <row r="12" spans="1:20" ht="15" customHeight="1">
      <c r="A12" s="19"/>
      <c r="B12" s="18" t="s">
        <v>253</v>
      </c>
      <c r="C12" s="18" t="s">
        <v>254</v>
      </c>
      <c r="D12" s="18" t="s">
        <v>237</v>
      </c>
      <c r="E12" s="18" t="s">
        <v>238</v>
      </c>
      <c r="F12" s="18" t="s">
        <v>239</v>
      </c>
      <c r="G12" s="18" t="s">
        <v>238</v>
      </c>
      <c r="H12" s="5">
        <v>6</v>
      </c>
      <c r="I12" s="5">
        <f t="shared" si="1"/>
        <v>6</v>
      </c>
      <c r="J12" s="5">
        <v>6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24"/>
      <c r="T12" s="5">
        <v>0</v>
      </c>
    </row>
    <row r="13" spans="1:20" ht="15" customHeight="1">
      <c r="A13" s="19"/>
      <c r="B13" s="18" t="s">
        <v>253</v>
      </c>
      <c r="C13" s="18" t="s">
        <v>254</v>
      </c>
      <c r="D13" s="18" t="s">
        <v>257</v>
      </c>
      <c r="E13" s="18" t="s">
        <v>258</v>
      </c>
      <c r="F13" s="18" t="s">
        <v>259</v>
      </c>
      <c r="G13" s="18" t="s">
        <v>258</v>
      </c>
      <c r="H13" s="5">
        <v>1</v>
      </c>
      <c r="I13" s="5">
        <f t="shared" si="1"/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24"/>
      <c r="T13" s="5">
        <v>0</v>
      </c>
    </row>
    <row r="14" spans="1:20" ht="15" customHeight="1">
      <c r="A14" s="19"/>
      <c r="B14" s="18" t="s">
        <v>253</v>
      </c>
      <c r="C14" s="18" t="s">
        <v>254</v>
      </c>
      <c r="D14" s="18" t="s">
        <v>260</v>
      </c>
      <c r="E14" s="18" t="s">
        <v>261</v>
      </c>
      <c r="F14" s="18" t="s">
        <v>262</v>
      </c>
      <c r="G14" s="18" t="s">
        <v>263</v>
      </c>
      <c r="H14" s="5">
        <v>7</v>
      </c>
      <c r="I14" s="5">
        <f t="shared" si="1"/>
        <v>7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24"/>
      <c r="T14" s="5">
        <v>0</v>
      </c>
    </row>
    <row r="15" spans="1:20" ht="15" customHeight="1">
      <c r="A15" s="18" t="s">
        <v>264</v>
      </c>
      <c r="B15" s="19"/>
      <c r="C15" s="19"/>
      <c r="D15" s="19"/>
      <c r="E15" s="19"/>
      <c r="F15" s="19"/>
      <c r="G15" s="19"/>
      <c r="H15" s="5">
        <v>7</v>
      </c>
      <c r="I15" s="5">
        <f t="shared" si="1"/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24"/>
      <c r="T15" s="5">
        <v>0</v>
      </c>
    </row>
    <row r="16" spans="1:20" ht="15" customHeight="1">
      <c r="A16" s="19"/>
      <c r="B16" s="18" t="s">
        <v>253</v>
      </c>
      <c r="C16" s="18" t="s">
        <v>254</v>
      </c>
      <c r="D16" s="18" t="s">
        <v>229</v>
      </c>
      <c r="E16" s="18" t="s">
        <v>230</v>
      </c>
      <c r="F16" s="18" t="s">
        <v>255</v>
      </c>
      <c r="G16" s="18" t="s">
        <v>256</v>
      </c>
      <c r="H16" s="5">
        <v>3</v>
      </c>
      <c r="I16" s="5">
        <f t="shared" si="1"/>
        <v>3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24"/>
      <c r="T16" s="5">
        <v>0</v>
      </c>
    </row>
    <row r="17" spans="1:20" ht="15" customHeight="1">
      <c r="A17" s="19"/>
      <c r="B17" s="18" t="s">
        <v>253</v>
      </c>
      <c r="C17" s="18" t="s">
        <v>254</v>
      </c>
      <c r="D17" s="18" t="s">
        <v>265</v>
      </c>
      <c r="E17" s="18" t="s">
        <v>266</v>
      </c>
      <c r="F17" s="18" t="s">
        <v>267</v>
      </c>
      <c r="G17" s="18" t="s">
        <v>266</v>
      </c>
      <c r="H17" s="5">
        <v>1</v>
      </c>
      <c r="I17" s="5">
        <f t="shared" si="1"/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24"/>
      <c r="T17" s="5">
        <v>0</v>
      </c>
    </row>
    <row r="18" spans="1:20" ht="15" customHeight="1">
      <c r="A18" s="19"/>
      <c r="B18" s="18" t="s">
        <v>253</v>
      </c>
      <c r="C18" s="18" t="s">
        <v>254</v>
      </c>
      <c r="D18" s="18" t="s">
        <v>240</v>
      </c>
      <c r="E18" s="18" t="s">
        <v>241</v>
      </c>
      <c r="F18" s="18" t="s">
        <v>242</v>
      </c>
      <c r="G18" s="18" t="s">
        <v>241</v>
      </c>
      <c r="H18" s="5">
        <v>2</v>
      </c>
      <c r="I18" s="5">
        <f t="shared" si="1"/>
        <v>2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24"/>
      <c r="T18" s="5">
        <v>0</v>
      </c>
    </row>
    <row r="19" spans="1:20" ht="15" customHeight="1">
      <c r="A19" s="19"/>
      <c r="B19" s="18" t="s">
        <v>253</v>
      </c>
      <c r="C19" s="18" t="s">
        <v>254</v>
      </c>
      <c r="D19" s="18" t="s">
        <v>260</v>
      </c>
      <c r="E19" s="18" t="s">
        <v>261</v>
      </c>
      <c r="F19" s="18" t="s">
        <v>262</v>
      </c>
      <c r="G19" s="18" t="s">
        <v>263</v>
      </c>
      <c r="H19" s="5">
        <v>1</v>
      </c>
      <c r="I19" s="5">
        <f t="shared" si="1"/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24"/>
      <c r="T19" s="5">
        <v>0</v>
      </c>
    </row>
    <row r="20" spans="1:20" ht="15" customHeight="1">
      <c r="A20" s="18" t="s">
        <v>268</v>
      </c>
      <c r="B20" s="19"/>
      <c r="C20" s="19"/>
      <c r="D20" s="19"/>
      <c r="E20" s="19"/>
      <c r="F20" s="19"/>
      <c r="G20" s="19"/>
      <c r="H20" s="5">
        <v>20</v>
      </c>
      <c r="I20" s="5">
        <f t="shared" si="1"/>
        <v>20</v>
      </c>
      <c r="J20" s="5">
        <v>20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24"/>
      <c r="T20" s="5">
        <v>0</v>
      </c>
    </row>
    <row r="21" spans="1:20" ht="15" customHeight="1">
      <c r="A21" s="19"/>
      <c r="B21" s="18" t="s">
        <v>253</v>
      </c>
      <c r="C21" s="18" t="s">
        <v>254</v>
      </c>
      <c r="D21" s="18" t="s">
        <v>229</v>
      </c>
      <c r="E21" s="18" t="s">
        <v>230</v>
      </c>
      <c r="F21" s="18" t="s">
        <v>255</v>
      </c>
      <c r="G21" s="18" t="s">
        <v>256</v>
      </c>
      <c r="H21" s="5">
        <v>5</v>
      </c>
      <c r="I21" s="5">
        <f t="shared" si="1"/>
        <v>5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24"/>
      <c r="T21" s="5">
        <v>0</v>
      </c>
    </row>
    <row r="22" spans="1:20" ht="15" customHeight="1">
      <c r="A22" s="19"/>
      <c r="B22" s="18" t="s">
        <v>253</v>
      </c>
      <c r="C22" s="18" t="s">
        <v>254</v>
      </c>
      <c r="D22" s="18" t="s">
        <v>265</v>
      </c>
      <c r="E22" s="18" t="s">
        <v>266</v>
      </c>
      <c r="F22" s="18" t="s">
        <v>267</v>
      </c>
      <c r="G22" s="18" t="s">
        <v>266</v>
      </c>
      <c r="H22" s="5">
        <v>2</v>
      </c>
      <c r="I22" s="5">
        <f t="shared" si="1"/>
        <v>2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24"/>
      <c r="T22" s="5">
        <v>0</v>
      </c>
    </row>
    <row r="23" spans="1:20" ht="15" customHeight="1">
      <c r="A23" s="19"/>
      <c r="B23" s="18" t="s">
        <v>253</v>
      </c>
      <c r="C23" s="18" t="s">
        <v>254</v>
      </c>
      <c r="D23" s="18" t="s">
        <v>257</v>
      </c>
      <c r="E23" s="18" t="s">
        <v>258</v>
      </c>
      <c r="F23" s="18" t="s">
        <v>259</v>
      </c>
      <c r="G23" s="18" t="s">
        <v>258</v>
      </c>
      <c r="H23" s="5">
        <v>2</v>
      </c>
      <c r="I23" s="5">
        <f t="shared" si="1"/>
        <v>2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24"/>
      <c r="T23" s="5">
        <v>0</v>
      </c>
    </row>
    <row r="24" spans="1:20" ht="15" customHeight="1">
      <c r="A24" s="19"/>
      <c r="B24" s="18" t="s">
        <v>253</v>
      </c>
      <c r="C24" s="18" t="s">
        <v>254</v>
      </c>
      <c r="D24" s="18" t="s">
        <v>240</v>
      </c>
      <c r="E24" s="18" t="s">
        <v>241</v>
      </c>
      <c r="F24" s="18" t="s">
        <v>242</v>
      </c>
      <c r="G24" s="18" t="s">
        <v>241</v>
      </c>
      <c r="H24" s="5">
        <v>8</v>
      </c>
      <c r="I24" s="5">
        <f t="shared" si="1"/>
        <v>8</v>
      </c>
      <c r="J24" s="5">
        <v>8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24"/>
      <c r="T24" s="5">
        <v>0</v>
      </c>
    </row>
    <row r="25" spans="1:20" ht="15" customHeight="1">
      <c r="A25" s="19"/>
      <c r="B25" s="18" t="s">
        <v>253</v>
      </c>
      <c r="C25" s="18" t="s">
        <v>254</v>
      </c>
      <c r="D25" s="18" t="s">
        <v>260</v>
      </c>
      <c r="E25" s="18" t="s">
        <v>261</v>
      </c>
      <c r="F25" s="18" t="s">
        <v>262</v>
      </c>
      <c r="G25" s="18" t="s">
        <v>263</v>
      </c>
      <c r="H25" s="5">
        <v>3</v>
      </c>
      <c r="I25" s="5">
        <f t="shared" si="1"/>
        <v>3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24"/>
      <c r="T25" s="5">
        <v>0</v>
      </c>
    </row>
    <row r="26" spans="1:20" ht="15" customHeight="1">
      <c r="A26" s="18" t="s">
        <v>269</v>
      </c>
      <c r="B26" s="19"/>
      <c r="C26" s="19"/>
      <c r="D26" s="19"/>
      <c r="E26" s="19"/>
      <c r="F26" s="19"/>
      <c r="G26" s="19"/>
      <c r="H26" s="5">
        <v>72</v>
      </c>
      <c r="I26" s="5">
        <f t="shared" si="1"/>
        <v>72</v>
      </c>
      <c r="J26" s="5">
        <v>72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24"/>
      <c r="T26" s="5">
        <v>0</v>
      </c>
    </row>
    <row r="27" spans="1:20" ht="15" customHeight="1">
      <c r="A27" s="19"/>
      <c r="B27" s="18" t="s">
        <v>253</v>
      </c>
      <c r="C27" s="18" t="s">
        <v>254</v>
      </c>
      <c r="D27" s="18" t="s">
        <v>229</v>
      </c>
      <c r="E27" s="18" t="s">
        <v>230</v>
      </c>
      <c r="F27" s="18" t="s">
        <v>255</v>
      </c>
      <c r="G27" s="18" t="s">
        <v>256</v>
      </c>
      <c r="H27" s="5">
        <v>33</v>
      </c>
      <c r="I27" s="5">
        <f t="shared" si="1"/>
        <v>33</v>
      </c>
      <c r="J27" s="5">
        <v>33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24"/>
      <c r="T27" s="5">
        <v>0</v>
      </c>
    </row>
    <row r="28" spans="1:20" ht="15" customHeight="1">
      <c r="A28" s="19"/>
      <c r="B28" s="18" t="s">
        <v>253</v>
      </c>
      <c r="C28" s="18" t="s">
        <v>254</v>
      </c>
      <c r="D28" s="18" t="s">
        <v>265</v>
      </c>
      <c r="E28" s="18" t="s">
        <v>266</v>
      </c>
      <c r="F28" s="18" t="s">
        <v>267</v>
      </c>
      <c r="G28" s="18" t="s">
        <v>266</v>
      </c>
      <c r="H28" s="5">
        <v>2</v>
      </c>
      <c r="I28" s="5">
        <f t="shared" si="1"/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24"/>
      <c r="T28" s="5">
        <v>0</v>
      </c>
    </row>
    <row r="29" spans="1:20" ht="15" customHeight="1">
      <c r="A29" s="19"/>
      <c r="B29" s="18" t="s">
        <v>253</v>
      </c>
      <c r="C29" s="18" t="s">
        <v>254</v>
      </c>
      <c r="D29" s="18" t="s">
        <v>270</v>
      </c>
      <c r="E29" s="18" t="s">
        <v>271</v>
      </c>
      <c r="F29" s="18" t="s">
        <v>272</v>
      </c>
      <c r="G29" s="18" t="s">
        <v>271</v>
      </c>
      <c r="H29" s="5">
        <v>6</v>
      </c>
      <c r="I29" s="5">
        <f t="shared" si="1"/>
        <v>6</v>
      </c>
      <c r="J29" s="5">
        <v>6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4"/>
      <c r="T29" s="5">
        <v>0</v>
      </c>
    </row>
    <row r="30" spans="1:20" ht="15" customHeight="1">
      <c r="A30" s="19"/>
      <c r="B30" s="18" t="s">
        <v>253</v>
      </c>
      <c r="C30" s="18" t="s">
        <v>254</v>
      </c>
      <c r="D30" s="18" t="s">
        <v>257</v>
      </c>
      <c r="E30" s="18" t="s">
        <v>258</v>
      </c>
      <c r="F30" s="18" t="s">
        <v>259</v>
      </c>
      <c r="G30" s="18" t="s">
        <v>258</v>
      </c>
      <c r="H30" s="5">
        <v>2</v>
      </c>
      <c r="I30" s="5">
        <f t="shared" si="1"/>
        <v>2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24"/>
      <c r="T30" s="5">
        <v>0</v>
      </c>
    </row>
    <row r="31" spans="1:20" ht="15" customHeight="1">
      <c r="A31" s="19"/>
      <c r="B31" s="18" t="s">
        <v>253</v>
      </c>
      <c r="C31" s="18" t="s">
        <v>254</v>
      </c>
      <c r="D31" s="18" t="s">
        <v>273</v>
      </c>
      <c r="E31" s="18" t="s">
        <v>274</v>
      </c>
      <c r="F31" s="18" t="s">
        <v>275</v>
      </c>
      <c r="G31" s="18" t="s">
        <v>274</v>
      </c>
      <c r="H31" s="5">
        <v>3</v>
      </c>
      <c r="I31" s="5">
        <f t="shared" si="1"/>
        <v>3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24"/>
      <c r="T31" s="5">
        <v>0</v>
      </c>
    </row>
    <row r="32" spans="1:20" ht="15" customHeight="1">
      <c r="A32" s="19"/>
      <c r="B32" s="18" t="s">
        <v>253</v>
      </c>
      <c r="C32" s="18" t="s">
        <v>254</v>
      </c>
      <c r="D32" s="18" t="s">
        <v>240</v>
      </c>
      <c r="E32" s="18" t="s">
        <v>241</v>
      </c>
      <c r="F32" s="18" t="s">
        <v>242</v>
      </c>
      <c r="G32" s="18" t="s">
        <v>241</v>
      </c>
      <c r="H32" s="5">
        <v>20</v>
      </c>
      <c r="I32" s="5">
        <f t="shared" si="1"/>
        <v>20</v>
      </c>
      <c r="J32" s="5">
        <v>20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24"/>
      <c r="T32" s="5">
        <v>0</v>
      </c>
    </row>
    <row r="33" spans="1:20" ht="15" customHeight="1">
      <c r="A33" s="19"/>
      <c r="B33" s="18" t="s">
        <v>253</v>
      </c>
      <c r="C33" s="18" t="s">
        <v>254</v>
      </c>
      <c r="D33" s="18" t="s">
        <v>276</v>
      </c>
      <c r="E33" s="18" t="s">
        <v>277</v>
      </c>
      <c r="F33" s="18" t="s">
        <v>278</v>
      </c>
      <c r="G33" s="18" t="s">
        <v>277</v>
      </c>
      <c r="H33" s="5">
        <v>6</v>
      </c>
      <c r="I33" s="5">
        <f t="shared" si="1"/>
        <v>6</v>
      </c>
      <c r="J33" s="5">
        <v>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24"/>
      <c r="T33" s="5">
        <v>0</v>
      </c>
    </row>
    <row r="34" spans="1:20" s="40" customFormat="1" ht="42.75" customHeight="1">
      <c r="A34" s="36" t="s">
        <v>341</v>
      </c>
      <c r="B34" s="37" t="s">
        <v>336</v>
      </c>
      <c r="C34" s="37" t="s">
        <v>337</v>
      </c>
      <c r="D34" s="38" t="s">
        <v>115</v>
      </c>
      <c r="E34" s="39" t="s">
        <v>116</v>
      </c>
      <c r="F34" s="18" t="s">
        <v>242</v>
      </c>
      <c r="G34" s="18" t="s">
        <v>241</v>
      </c>
      <c r="H34" s="5">
        <v>41.1</v>
      </c>
      <c r="I34" s="5"/>
      <c r="J34" s="5"/>
      <c r="K34" s="5"/>
      <c r="L34" s="5"/>
      <c r="M34" s="5"/>
      <c r="N34" s="5"/>
      <c r="O34" s="5">
        <v>41.1</v>
      </c>
      <c r="P34" s="29"/>
      <c r="Q34" s="29"/>
      <c r="R34" s="29"/>
      <c r="S34" s="29"/>
      <c r="T34" s="29"/>
    </row>
  </sheetData>
  <sheetProtection/>
  <mergeCells count="19">
    <mergeCell ref="I4:T4"/>
    <mergeCell ref="I5:K5"/>
    <mergeCell ref="L5:L6"/>
    <mergeCell ref="A2:T2"/>
    <mergeCell ref="A3:T3"/>
    <mergeCell ref="A4:A6"/>
    <mergeCell ref="B4:B6"/>
    <mergeCell ref="C4:C6"/>
    <mergeCell ref="D4:D6"/>
    <mergeCell ref="E4:E6"/>
    <mergeCell ref="F4:F6"/>
    <mergeCell ref="G4:G6"/>
    <mergeCell ref="H4:H6"/>
    <mergeCell ref="M5:M6"/>
    <mergeCell ref="N5:N6"/>
    <mergeCell ref="O5:O6"/>
    <mergeCell ref="P5:R5"/>
    <mergeCell ref="S5:S6"/>
    <mergeCell ref="T5:T6"/>
  </mergeCells>
  <printOptions verticalCentered="1"/>
  <pageMargins left="0.07874015748031496" right="0.07874015748031496" top="0.1968503937007874" bottom="0.1968503937007874" header="0" footer="0"/>
  <pageSetup errors="blank"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zoomScalePageLayoutView="0" workbookViewId="0" topLeftCell="A1">
      <selection activeCell="H15" sqref="H15"/>
    </sheetView>
  </sheetViews>
  <sheetFormatPr defaultColWidth="9.140625" defaultRowHeight="14.25" customHeight="1"/>
  <cols>
    <col min="1" max="1" width="19.8515625" style="0" customWidth="1"/>
    <col min="2" max="16" width="14.8515625" style="0" customWidth="1"/>
  </cols>
  <sheetData>
    <row r="1" spans="1:16" ht="13.5" customHeight="1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61" t="s">
        <v>280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20"/>
    </row>
    <row r="3" spans="1:16" ht="13.5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4" customHeight="1">
      <c r="A4" s="59" t="s">
        <v>281</v>
      </c>
      <c r="B4" s="59" t="s">
        <v>282</v>
      </c>
      <c r="C4" s="59" t="s">
        <v>283</v>
      </c>
      <c r="D4" s="59" t="s">
        <v>162</v>
      </c>
      <c r="E4" s="59" t="s">
        <v>163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24" customHeight="1">
      <c r="A5" s="65"/>
      <c r="B5" s="65"/>
      <c r="C5" s="65"/>
      <c r="D5" s="60"/>
      <c r="E5" s="59" t="s">
        <v>164</v>
      </c>
      <c r="F5" s="60"/>
      <c r="G5" s="60"/>
      <c r="H5" s="59" t="s">
        <v>165</v>
      </c>
      <c r="I5" s="59" t="s">
        <v>166</v>
      </c>
      <c r="J5" s="59" t="s">
        <v>167</v>
      </c>
      <c r="K5" s="59" t="s">
        <v>168</v>
      </c>
      <c r="L5" s="59" t="s">
        <v>169</v>
      </c>
      <c r="M5" s="60"/>
      <c r="N5" s="60"/>
      <c r="O5" s="59" t="s">
        <v>170</v>
      </c>
      <c r="P5" s="59" t="s">
        <v>284</v>
      </c>
    </row>
    <row r="6" spans="1:16" ht="24" customHeight="1">
      <c r="A6" s="65"/>
      <c r="B6" s="65"/>
      <c r="C6" s="65"/>
      <c r="D6" s="60"/>
      <c r="E6" s="22" t="s">
        <v>172</v>
      </c>
      <c r="F6" s="22" t="s">
        <v>173</v>
      </c>
      <c r="G6" s="22" t="s">
        <v>174</v>
      </c>
      <c r="H6" s="60"/>
      <c r="I6" s="60"/>
      <c r="J6" s="60"/>
      <c r="K6" s="60"/>
      <c r="L6" s="22" t="s">
        <v>172</v>
      </c>
      <c r="M6" s="22" t="s">
        <v>175</v>
      </c>
      <c r="N6" s="22" t="s">
        <v>176</v>
      </c>
      <c r="O6" s="60"/>
      <c r="P6" s="60"/>
    </row>
    <row r="7" spans="1:16" ht="30" customHeight="1">
      <c r="A7" s="23" t="s">
        <v>56</v>
      </c>
      <c r="B7" s="25"/>
      <c r="C7" s="25"/>
      <c r="D7" s="26">
        <v>37</v>
      </c>
      <c r="E7" s="26">
        <v>37</v>
      </c>
      <c r="F7" s="26">
        <v>37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10"/>
      <c r="P7" s="26">
        <v>0</v>
      </c>
    </row>
    <row r="8" spans="1:16" ht="53.25" customHeight="1">
      <c r="A8" s="23" t="s">
        <v>62</v>
      </c>
      <c r="B8" s="25"/>
      <c r="C8" s="25"/>
      <c r="D8" s="26">
        <v>37</v>
      </c>
      <c r="E8" s="26">
        <v>37</v>
      </c>
      <c r="F8" s="26">
        <v>37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10"/>
      <c r="P8" s="26">
        <v>0</v>
      </c>
    </row>
    <row r="9" spans="1:16" ht="48.75" customHeight="1">
      <c r="A9" s="25"/>
      <c r="B9" s="23" t="s">
        <v>285</v>
      </c>
      <c r="C9" s="25"/>
      <c r="D9" s="26">
        <v>7</v>
      </c>
      <c r="E9" s="26">
        <v>7</v>
      </c>
      <c r="F9" s="26">
        <v>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10"/>
      <c r="P9" s="26">
        <v>0</v>
      </c>
    </row>
    <row r="10" spans="1:16" ht="48.75" customHeight="1">
      <c r="A10" s="25"/>
      <c r="B10" s="25"/>
      <c r="C10" s="23" t="s">
        <v>286</v>
      </c>
      <c r="D10" s="26">
        <v>7</v>
      </c>
      <c r="E10" s="26">
        <v>7</v>
      </c>
      <c r="F10" s="26">
        <v>7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10"/>
      <c r="P10" s="26">
        <v>0</v>
      </c>
    </row>
    <row r="11" spans="1:16" ht="39.75" customHeight="1">
      <c r="A11" s="25"/>
      <c r="B11" s="23" t="s">
        <v>287</v>
      </c>
      <c r="C11" s="25"/>
      <c r="D11" s="26">
        <v>1</v>
      </c>
      <c r="E11" s="26">
        <v>1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0"/>
      <c r="P11" s="26">
        <v>0</v>
      </c>
    </row>
    <row r="12" spans="1:16" ht="15" customHeight="1">
      <c r="A12" s="25"/>
      <c r="B12" s="25"/>
      <c r="C12" s="23" t="s">
        <v>286</v>
      </c>
      <c r="D12" s="26">
        <v>1</v>
      </c>
      <c r="E12" s="26">
        <v>1</v>
      </c>
      <c r="F12" s="26">
        <v>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0"/>
      <c r="P12" s="26">
        <v>0</v>
      </c>
    </row>
    <row r="13" spans="1:16" ht="36.75" customHeight="1">
      <c r="A13" s="25"/>
      <c r="B13" s="23" t="s">
        <v>288</v>
      </c>
      <c r="C13" s="25"/>
      <c r="D13" s="26">
        <v>3</v>
      </c>
      <c r="E13" s="26">
        <v>3</v>
      </c>
      <c r="F13" s="26">
        <v>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10"/>
      <c r="P13" s="26">
        <v>0</v>
      </c>
    </row>
    <row r="14" spans="1:16" ht="15" customHeight="1">
      <c r="A14" s="25"/>
      <c r="B14" s="25"/>
      <c r="C14" s="23" t="s">
        <v>289</v>
      </c>
      <c r="D14" s="26">
        <v>3</v>
      </c>
      <c r="E14" s="26">
        <v>3</v>
      </c>
      <c r="F14" s="26">
        <v>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10"/>
      <c r="P14" s="26">
        <v>0</v>
      </c>
    </row>
    <row r="15" spans="1:16" ht="45" customHeight="1">
      <c r="A15" s="25"/>
      <c r="B15" s="23" t="s">
        <v>290</v>
      </c>
      <c r="C15" s="25"/>
      <c r="D15" s="26">
        <v>26</v>
      </c>
      <c r="E15" s="26">
        <v>26</v>
      </c>
      <c r="F15" s="26">
        <v>26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10"/>
      <c r="P15" s="26">
        <v>0</v>
      </c>
    </row>
    <row r="16" spans="1:16" ht="15" customHeight="1">
      <c r="A16" s="25"/>
      <c r="B16" s="25"/>
      <c r="C16" s="23" t="s">
        <v>286</v>
      </c>
      <c r="D16" s="26">
        <v>20</v>
      </c>
      <c r="E16" s="26">
        <v>20</v>
      </c>
      <c r="F16" s="26">
        <v>20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0"/>
      <c r="P16" s="26">
        <v>0</v>
      </c>
    </row>
    <row r="17" spans="1:16" ht="43.5" customHeight="1">
      <c r="A17" s="25"/>
      <c r="B17" s="25"/>
      <c r="C17" s="23" t="s">
        <v>291</v>
      </c>
      <c r="D17" s="26">
        <v>6</v>
      </c>
      <c r="E17" s="26">
        <v>6</v>
      </c>
      <c r="F17" s="26">
        <v>6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10"/>
      <c r="P17" s="26">
        <v>0</v>
      </c>
    </row>
    <row r="18" spans="1:16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15">
    <mergeCell ref="J5:J6"/>
    <mergeCell ref="K5:K6"/>
    <mergeCell ref="L5:N5"/>
    <mergeCell ref="O5:O6"/>
    <mergeCell ref="P5:P6"/>
    <mergeCell ref="A2:O2"/>
    <mergeCell ref="A3:P3"/>
    <mergeCell ref="A4:A6"/>
    <mergeCell ref="B4:B6"/>
    <mergeCell ref="C4:C6"/>
    <mergeCell ref="D4:D6"/>
    <mergeCell ref="E4:P4"/>
    <mergeCell ref="E5:G5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Zeros="0" zoomScalePageLayoutView="0" workbookViewId="0" topLeftCell="A1">
      <selection activeCell="C39" sqref="C39"/>
    </sheetView>
  </sheetViews>
  <sheetFormatPr defaultColWidth="9.140625" defaultRowHeight="14.25" customHeight="1"/>
  <cols>
    <col min="1" max="1" width="49.140625" style="0" customWidth="1"/>
    <col min="2" max="2" width="21.7109375" style="0" customWidth="1"/>
    <col min="3" max="3" width="23.00390625" style="0" customWidth="1"/>
    <col min="4" max="4" width="18.28125" style="0" customWidth="1"/>
    <col min="5" max="5" width="17.28125" style="0" customWidth="1"/>
  </cols>
  <sheetData>
    <row r="1" spans="1:5" ht="13.5" customHeight="1">
      <c r="A1" s="1" t="s">
        <v>292</v>
      </c>
      <c r="B1" s="1"/>
      <c r="C1" s="1"/>
      <c r="D1" s="1"/>
      <c r="E1" s="1"/>
    </row>
    <row r="2" spans="1:5" ht="30" customHeight="1">
      <c r="A2" s="61" t="s">
        <v>293</v>
      </c>
      <c r="B2" s="62"/>
      <c r="C2" s="62"/>
      <c r="D2" s="62"/>
      <c r="E2" s="62"/>
    </row>
    <row r="3" spans="1:5" ht="13.5" customHeight="1">
      <c r="A3" s="63" t="s">
        <v>2</v>
      </c>
      <c r="B3" s="64"/>
      <c r="C3" s="64"/>
      <c r="D3" s="64"/>
      <c r="E3" s="64"/>
    </row>
    <row r="4" spans="1:5" ht="24" customHeight="1">
      <c r="A4" s="59" t="s">
        <v>281</v>
      </c>
      <c r="B4" s="59" t="s">
        <v>294</v>
      </c>
      <c r="C4" s="60"/>
      <c r="D4" s="60"/>
      <c r="E4" s="60"/>
    </row>
    <row r="5" spans="1:5" ht="32.25" customHeight="1">
      <c r="A5" s="65"/>
      <c r="B5" s="22" t="s">
        <v>56</v>
      </c>
      <c r="C5" s="22" t="s">
        <v>295</v>
      </c>
      <c r="D5" s="22" t="s">
        <v>296</v>
      </c>
      <c r="E5" s="22" t="s">
        <v>297</v>
      </c>
    </row>
    <row r="6" spans="1:5" ht="30" customHeight="1">
      <c r="A6" s="18" t="s">
        <v>56</v>
      </c>
      <c r="B6" s="5">
        <v>0</v>
      </c>
      <c r="C6" s="5">
        <v>0</v>
      </c>
      <c r="D6" s="5">
        <v>0</v>
      </c>
      <c r="E6" s="5">
        <v>0</v>
      </c>
    </row>
    <row r="7" spans="1:5" ht="15" customHeight="1">
      <c r="A7" s="9"/>
      <c r="B7" s="9"/>
      <c r="C7" s="9"/>
      <c r="D7" s="9"/>
      <c r="E7" s="9"/>
    </row>
  </sheetData>
  <sheetProtection/>
  <mergeCells count="4">
    <mergeCell ref="A2:E2"/>
    <mergeCell ref="A3:E3"/>
    <mergeCell ref="A4:A5"/>
    <mergeCell ref="B4:E4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2018-01-22T09:31:58Z</cp:lastPrinted>
  <dcterms:created xsi:type="dcterms:W3CDTF">2018-01-24T07:27:36Z</dcterms:created>
  <dcterms:modified xsi:type="dcterms:W3CDTF">2018-02-26T08:42:45Z</dcterms:modified>
  <cp:category/>
  <cp:version/>
  <cp:contentType/>
  <cp:contentStatus/>
</cp:coreProperties>
</file>