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firstSheet="1" activeTab="5"/>
  </bookViews>
  <sheets>
    <sheet name="部门收支预算总表" sheetId="1" r:id="rId1"/>
    <sheet name="支出明细表（基本支出）" sheetId="2" r:id="rId2"/>
    <sheet name="支出明细表（项目支出）" sheetId="3" r:id="rId3"/>
    <sheet name="支出明细表（经济分类）" sheetId="4" r:id="rId4"/>
    <sheet name="支出明细表（功能分类）" sheetId="5" r:id="rId5"/>
    <sheet name="Sheet1" sheetId="6" r:id="rId6"/>
  </sheets>
  <definedNames>
    <definedName name="_xlnm.Print_Titles" localSheetId="4">'支出明细表（功能分类）'!$2:$7</definedName>
    <definedName name="_xlnm.Print_Titles" localSheetId="1">'支出明细表（基本支出）'!$2:$7</definedName>
    <definedName name="_xlnm.Print_Titles" localSheetId="3">'支出明细表（经济分类）'!$2:$7</definedName>
    <definedName name="_xlnm.Print_Titles" localSheetId="2">'支出明细表（项目支出）'!$2:$7</definedName>
  </definedNames>
  <calcPr fullCalcOnLoad="1"/>
</workbook>
</file>

<file path=xl/sharedStrings.xml><?xml version="1.0" encoding="utf-8"?>
<sst xmlns="http://schemas.openxmlformats.org/spreadsheetml/2006/main" count="174" uniqueCount="118">
  <si>
    <t>单位：万元</t>
  </si>
  <si>
    <t>公共预算拨款</t>
  </si>
  <si>
    <t>基金预算拨款</t>
  </si>
  <si>
    <t>财政专户拨款</t>
  </si>
  <si>
    <t>上级财政补助</t>
  </si>
  <si>
    <t>上年公共财政预算结转资金</t>
  </si>
  <si>
    <t>上年基金预算结转资金</t>
  </si>
  <si>
    <t>其他</t>
  </si>
  <si>
    <t>小计</t>
  </si>
  <si>
    <t>预算安排拨款</t>
  </si>
  <si>
    <t>非税支出拨款</t>
  </si>
  <si>
    <t>上年结转</t>
  </si>
  <si>
    <t>净结余</t>
  </si>
  <si>
    <t>支出项目名称</t>
  </si>
  <si>
    <t>2080109</t>
  </si>
  <si>
    <t>社会保险经办机构</t>
  </si>
  <si>
    <t>工资福利支出</t>
  </si>
  <si>
    <t>2080501</t>
  </si>
  <si>
    <t>归口管理的行政单位离退休</t>
  </si>
  <si>
    <t>退休费</t>
  </si>
  <si>
    <t>其他对个人和家庭的补助支出</t>
  </si>
  <si>
    <t>2210201</t>
  </si>
  <si>
    <t>住房公积金</t>
  </si>
  <si>
    <t>医疗费</t>
  </si>
  <si>
    <t>会议费</t>
  </si>
  <si>
    <t>公务接待费</t>
  </si>
  <si>
    <t>公务用车运行维护费</t>
  </si>
  <si>
    <t>其他商品和服务支出</t>
  </si>
  <si>
    <t>单位：万元</t>
  </si>
  <si>
    <t>附件1</t>
  </si>
  <si>
    <t>收        入</t>
  </si>
  <si>
    <t>支        出</t>
  </si>
  <si>
    <t>项    目</t>
  </si>
  <si>
    <t>2016年预算</t>
  </si>
  <si>
    <t>一、公共预算拨款</t>
  </si>
  <si>
    <t xml:space="preserve">        预算安排拨款</t>
  </si>
  <si>
    <t>二、基金预算拨款</t>
  </si>
  <si>
    <t>五、上年公共财政预算结转资金</t>
  </si>
  <si>
    <t>六、上年基金预算结转资金</t>
  </si>
  <si>
    <t>七、其他资金</t>
  </si>
  <si>
    <t>三、财政专户拨款</t>
  </si>
  <si>
    <t>四、上级财政补助</t>
  </si>
  <si>
    <t>小    计</t>
  </si>
  <si>
    <t>一、基本支出</t>
  </si>
  <si>
    <t>二、项目支出</t>
  </si>
  <si>
    <t>三、结转下年</t>
  </si>
  <si>
    <t>收 入 总 计</t>
  </si>
  <si>
    <t>支 出 总 计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</si>
  <si>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对个人和家庭的补助支出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</si>
  <si>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工资福利支出</t>
    </r>
  </si>
  <si>
    <t xml:space="preserve">      商品和服务支出</t>
  </si>
  <si>
    <t xml:space="preserve">      对企事业单位的补贴</t>
  </si>
  <si>
    <t xml:space="preserve">      转移性支出</t>
  </si>
  <si>
    <t xml:space="preserve">      赠与</t>
  </si>
  <si>
    <t xml:space="preserve">      债务利息支出</t>
  </si>
  <si>
    <t xml:space="preserve">      债务还本支出</t>
  </si>
  <si>
    <t xml:space="preserve">      基本建设支出</t>
  </si>
  <si>
    <t xml:space="preserve">      其他资本性支出</t>
  </si>
  <si>
    <t xml:space="preserve">      贷款转贷及产权参股</t>
  </si>
  <si>
    <t xml:space="preserve">      其他支出</t>
  </si>
  <si>
    <t>2016年部门预算基本支出及其他支出预算表</t>
  </si>
  <si>
    <t>支出项目类别
（资金使用单位）</t>
  </si>
  <si>
    <t>总  计</t>
  </si>
  <si>
    <t>支出项目名称</t>
  </si>
  <si>
    <t>支出项目类别
（资金使用单位）</t>
  </si>
  <si>
    <t>总  计</t>
  </si>
  <si>
    <t>2016年部门预算项目支出预算表</t>
  </si>
  <si>
    <t>附件2</t>
  </si>
  <si>
    <t>附件3</t>
  </si>
  <si>
    <t>经济科目名称</t>
  </si>
  <si>
    <t>附件4</t>
  </si>
  <si>
    <t>总  计</t>
  </si>
  <si>
    <t>附件5</t>
  </si>
  <si>
    <t>功 能 科 目</t>
  </si>
  <si>
    <t>代码</t>
  </si>
  <si>
    <t>名   称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</si>
  <si>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商品和服务支出</t>
    </r>
  </si>
  <si>
    <t xml:space="preserve">      工资福利支出</t>
  </si>
  <si>
    <t>公务接待费</t>
  </si>
  <si>
    <t>会议费</t>
  </si>
  <si>
    <t>公务用车运行维护费</t>
  </si>
  <si>
    <t>其他商品和服务支出</t>
  </si>
  <si>
    <t>行政机关(含参公事业单位)在职人员工资</t>
  </si>
  <si>
    <t>在职人员节日补贴</t>
  </si>
  <si>
    <t>离退休人员节日补贴</t>
  </si>
  <si>
    <t>年度考核奖金</t>
  </si>
  <si>
    <t>年度考核优秀奖金</t>
  </si>
  <si>
    <t>行政机关(含参公事业单位)退休费</t>
  </si>
  <si>
    <t>计生奖励</t>
  </si>
  <si>
    <t>住房公积金</t>
  </si>
  <si>
    <t>独子保健</t>
  </si>
  <si>
    <t>基本医疗补助</t>
  </si>
  <si>
    <t>公务员医疗补助</t>
  </si>
  <si>
    <t>车辆经费</t>
  </si>
  <si>
    <t>公务交通补贴</t>
  </si>
  <si>
    <t>其他交通费用</t>
  </si>
  <si>
    <t>2016年一般公共预算安排的行政经费
及“三公”经费预算表</t>
  </si>
  <si>
    <t>项目</t>
  </si>
  <si>
    <t>金额</t>
  </si>
  <si>
    <t>2016年行政经费</t>
  </si>
  <si>
    <t>其中：“三公”经费</t>
  </si>
  <si>
    <t xml:space="preserve">   其中： 一、因公出国（境）支出</t>
  </si>
  <si>
    <t xml:space="preserve">          二、公务用车购置及运行维护支出</t>
  </si>
  <si>
    <t xml:space="preserve">               1.公务用车购置</t>
  </si>
  <si>
    <t xml:space="preserve">               2.公务用车运行维护费</t>
  </si>
  <si>
    <t xml:space="preserve">          三、公务接待费支出</t>
  </si>
  <si>
    <t xml:space="preserve"> </t>
  </si>
  <si>
    <t xml:space="preserve">                </t>
  </si>
  <si>
    <t xml:space="preserve">        非税支出拨款</t>
  </si>
  <si>
    <t>资 金 来 源</t>
  </si>
  <si>
    <r>
      <t>2016年部门预算支出明细表</t>
    </r>
    <r>
      <rPr>
        <sz val="16"/>
        <rFont val="楷体_GB2312"/>
        <family val="3"/>
      </rPr>
      <t>（按经济分类）</t>
    </r>
  </si>
  <si>
    <r>
      <t>2016年部门预算支出明细表</t>
    </r>
    <r>
      <rPr>
        <sz val="16"/>
        <rFont val="楷体_GB2312"/>
        <family val="3"/>
      </rPr>
      <t>（按功能科目）</t>
    </r>
  </si>
  <si>
    <t>公务员医疗补助</t>
  </si>
  <si>
    <t>行政单位医疗</t>
  </si>
  <si>
    <t>注：</t>
  </si>
  <si>
    <t>1、行政经费包括（1）基本支出：一是包括工资、津贴及奖金、医疗费、住房补贴等（不包括离退休支出，包括离退休人员管理机构的在职人员支出）及支出；二是包括办公及印刷费、水电费、邮电费、取暖费、交通费、差旅费、会议费、福利费、物业管理费、日常维修费、专用材料费、一般购置费等公用经费支出。（2）一般行政管理项目支出：具体包括出国费、招待费、会议费、办公用房维修租赁费、购置费（包括设备、计算机、车辆等）、干部培训费、支付部门办案经费、信息网络运行维护费等。
2、“三公”经费包括因公出国（境）经费、公务用出购置及运行维护费和公务接待费。其中：因公出国（境）经费指省直行政单位、事业单位工作人员公务出国（境）的住宿费、差旅、伙食补助费、杂费、培训费等支出；公务用车工作及运行维护费指省直行政单位、事业单位公务用车购置费、公务用车租用费、燃料费、维修费、过桥过路费、保险费等支出；公务接待费指省直行政单位、事业单位按规定开支的各类公务接待（外宾接待）费用。</t>
  </si>
  <si>
    <t>2016年部门收支预算总表</t>
  </si>
  <si>
    <t>附件6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</si>
</sst>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;\-#,##0.00"/>
    <numFmt numFmtId="185" formatCode="0.00_ ;\-0.00"/>
    <numFmt numFmtId="186" formatCode="0.00_ "/>
    <numFmt numFmtId="187" formatCode="0_ "/>
    <numFmt numFmtId="188" formatCode="0.00_);[Red]\(0.00\)"/>
  </numFmts>
  <fonts count="3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4"/>
      <name val="宋体"/>
      <family val="0"/>
    </font>
    <font>
      <sz val="16"/>
      <name val="楷体_GB2312"/>
      <family val="3"/>
    </font>
  </fonts>
  <fills count="1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2" fillId="16" borderId="0" applyNumberFormat="0" applyBorder="0" applyAlignment="0" applyProtection="0"/>
    <xf numFmtId="0" fontId="16" fillId="11" borderId="8" applyNumberFormat="0" applyAlignment="0" applyProtection="0"/>
    <xf numFmtId="0" fontId="23" fillId="5" borderId="5" applyNumberFormat="0" applyAlignment="0" applyProtection="0"/>
    <xf numFmtId="0" fontId="0" fillId="17" borderId="9" applyNumberFormat="0" applyFont="0" applyAlignment="0" applyProtection="0"/>
  </cellStyleXfs>
  <cellXfs count="77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shrinkToFit="1"/>
      <protection/>
    </xf>
    <xf numFmtId="0" fontId="5" fillId="0" borderId="8" xfId="0" applyNumberFormat="1" applyFont="1" applyFill="1" applyBorder="1" applyAlignment="1" applyProtection="1">
      <alignment horizontal="left" vertical="center" shrinkToFit="1"/>
      <protection/>
    </xf>
    <xf numFmtId="184" fontId="5" fillId="0" borderId="10" xfId="0" applyNumberFormat="1" applyFont="1" applyFill="1" applyBorder="1" applyAlignment="1" applyProtection="1">
      <alignment vertical="center"/>
      <protection/>
    </xf>
    <xf numFmtId="185" fontId="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ill="1" applyBorder="1" applyAlignment="1" applyProtection="1">
      <alignment/>
      <protection/>
    </xf>
    <xf numFmtId="0" fontId="5" fillId="0" borderId="0" xfId="0" applyNumberFormat="1" applyFill="1" applyBorder="1" applyAlignment="1" applyProtection="1">
      <alignment horizontal="right" vertical="center"/>
      <protection/>
    </xf>
    <xf numFmtId="0" fontId="25" fillId="0" borderId="0" xfId="0" applyNumberFormat="1" applyFill="1" applyBorder="1" applyAlignment="1" applyProtection="1">
      <alignment vertical="center"/>
      <protection/>
    </xf>
    <xf numFmtId="0" fontId="25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ill="1" applyBorder="1" applyAlignment="1" applyProtection="1">
      <alignment horizontal="left" vertical="center"/>
      <protection/>
    </xf>
    <xf numFmtId="184" fontId="26" fillId="0" borderId="8" xfId="0" applyNumberFormat="1" applyFill="1" applyBorder="1" applyAlignment="1" applyProtection="1">
      <alignment horizontal="right" vertical="center" wrapText="1"/>
      <protection/>
    </xf>
    <xf numFmtId="184" fontId="27" fillId="0" borderId="8" xfId="0" applyNumberFormat="1" applyFill="1" applyBorder="1" applyAlignment="1" applyProtection="1">
      <alignment horizontal="right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184" fontId="27" fillId="0" borderId="13" xfId="0" applyNumberFormat="1" applyFill="1" applyBorder="1" applyAlignment="1" applyProtection="1">
      <alignment horizontal="right" vertical="center"/>
      <protection/>
    </xf>
    <xf numFmtId="184" fontId="27" fillId="0" borderId="14" xfId="0" applyNumberForma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vertical="center"/>
    </xf>
    <xf numFmtId="184" fontId="0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ill="1" applyBorder="1" applyAlignment="1" applyProtection="1">
      <alignment horizontal="left" vertical="center"/>
      <protection/>
    </xf>
    <xf numFmtId="184" fontId="26" fillId="0" borderId="14" xfId="0" applyNumberFormat="1" applyFill="1" applyBorder="1" applyAlignment="1" applyProtection="1">
      <alignment horizontal="right" vertical="center" wrapText="1"/>
      <protection/>
    </xf>
    <xf numFmtId="184" fontId="0" fillId="0" borderId="14" xfId="0" applyNumberFormat="1" applyFont="1" applyFill="1" applyBorder="1" applyAlignment="1" applyProtection="1">
      <alignment horizontal="right"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25" fillId="0" borderId="10" xfId="0" applyNumberFormat="1" applyFont="1" applyFill="1" applyBorder="1" applyAlignment="1" applyProtection="1">
      <alignment horizontal="left" vertical="center"/>
      <protection/>
    </xf>
    <xf numFmtId="188" fontId="1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8" xfId="0" applyNumberFormat="1" applyFill="1" applyBorder="1" applyAlignment="1" applyProtection="1">
      <alignment horizontal="center" vertical="center"/>
      <protection/>
    </xf>
    <xf numFmtId="0" fontId="5" fillId="0" borderId="14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" fillId="0" borderId="8" xfId="0" applyNumberFormat="1" applyFill="1" applyBorder="1" applyAlignment="1" applyProtection="1">
      <alignment vertical="center"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188" fontId="0" fillId="0" borderId="8" xfId="0" applyNumberFormat="1" applyFont="1" applyFill="1" applyBorder="1" applyAlignment="1" applyProtection="1">
      <alignment horizontal="right" vertical="center"/>
      <protection/>
    </xf>
    <xf numFmtId="188" fontId="0" fillId="0" borderId="14" xfId="0" applyNumberFormat="1" applyFont="1" applyFill="1" applyBorder="1" applyAlignment="1" applyProtection="1">
      <alignment horizontal="right" vertical="center"/>
      <protection/>
    </xf>
    <xf numFmtId="188" fontId="0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ill="1" applyBorder="1" applyAlignment="1" applyProtection="1">
      <alignment vertical="center" wrapText="1"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1" fillId="0" borderId="17" xfId="0" applyNumberFormat="1" applyFill="1" applyBorder="1" applyAlignment="1" applyProtection="1">
      <alignment vertical="center"/>
      <protection/>
    </xf>
    <xf numFmtId="0" fontId="25" fillId="0" borderId="8" xfId="0" applyNumberFormat="1" applyFill="1" applyBorder="1" applyAlignment="1" applyProtection="1">
      <alignment vertical="center"/>
      <protection/>
    </xf>
    <xf numFmtId="0" fontId="1" fillId="0" borderId="13" xfId="0" applyNumberFormat="1" applyFill="1" applyBorder="1" applyAlignment="1" applyProtection="1">
      <alignment vertical="center"/>
      <protection/>
    </xf>
    <xf numFmtId="0" fontId="25" fillId="0" borderId="8" xfId="0" applyNumberFormat="1" applyFont="1" applyFill="1" applyBorder="1" applyAlignment="1" applyProtection="1">
      <alignment vertical="center"/>
      <protection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G5" sqref="G5"/>
    </sheetView>
  </sheetViews>
  <sheetFormatPr defaultColWidth="9.140625" defaultRowHeight="14.25" customHeight="1"/>
  <cols>
    <col min="1" max="1" width="28.57421875" style="0" customWidth="1"/>
    <col min="2" max="2" width="18.421875" style="0" customWidth="1"/>
    <col min="3" max="3" width="28.57421875" style="0" customWidth="1"/>
    <col min="4" max="4" width="18.421875" style="0" customWidth="1"/>
  </cols>
  <sheetData>
    <row r="1" spans="1:4" ht="18.75" customHeight="1">
      <c r="A1" s="3" t="s">
        <v>29</v>
      </c>
      <c r="B1" s="3"/>
      <c r="C1" s="19"/>
      <c r="D1" s="20"/>
    </row>
    <row r="2" spans="1:4" ht="12" customHeight="1">
      <c r="A2" s="56" t="s">
        <v>116</v>
      </c>
      <c r="B2" s="56"/>
      <c r="C2" s="56"/>
      <c r="D2" s="56"/>
    </row>
    <row r="3" spans="1:4" ht="41.25" customHeight="1">
      <c r="A3" s="56"/>
      <c r="B3" s="56"/>
      <c r="C3" s="56"/>
      <c r="D3" s="56"/>
    </row>
    <row r="4" spans="1:4" s="23" customFormat="1" ht="27" customHeight="1">
      <c r="A4" s="21"/>
      <c r="B4" s="21"/>
      <c r="C4" s="22"/>
      <c r="D4" s="20"/>
    </row>
    <row r="5" spans="1:4" s="23" customFormat="1" ht="35.25" customHeight="1">
      <c r="A5" s="21"/>
      <c r="B5" s="21"/>
      <c r="C5" s="24"/>
      <c r="D5" s="18" t="s">
        <v>28</v>
      </c>
    </row>
    <row r="6" spans="1:4" s="26" customFormat="1" ht="20.25" customHeight="1">
      <c r="A6" s="55" t="s">
        <v>30</v>
      </c>
      <c r="B6" s="55"/>
      <c r="C6" s="55" t="s">
        <v>31</v>
      </c>
      <c r="D6" s="55"/>
    </row>
    <row r="7" spans="1:4" s="26" customFormat="1" ht="20.25" customHeight="1">
      <c r="A7" s="6" t="s">
        <v>32</v>
      </c>
      <c r="B7" s="6" t="s">
        <v>33</v>
      </c>
      <c r="C7" s="6" t="s">
        <v>32</v>
      </c>
      <c r="D7" s="6" t="s">
        <v>33</v>
      </c>
    </row>
    <row r="8" spans="1:4" s="25" customFormat="1" ht="20.25" customHeight="1">
      <c r="A8" s="27" t="s">
        <v>34</v>
      </c>
      <c r="B8" s="31">
        <f>SUM(B9:B10)</f>
        <v>1039.27</v>
      </c>
      <c r="C8" s="27" t="s">
        <v>43</v>
      </c>
      <c r="D8" s="28">
        <f>SUM(D9:D11)</f>
        <v>1039.27</v>
      </c>
    </row>
    <row r="9" spans="1:4" s="25" customFormat="1" ht="20.25" customHeight="1">
      <c r="A9" s="27" t="s">
        <v>35</v>
      </c>
      <c r="B9" s="31">
        <v>1039.27</v>
      </c>
      <c r="C9" s="27" t="s">
        <v>77</v>
      </c>
      <c r="D9" s="28">
        <v>624.61</v>
      </c>
    </row>
    <row r="10" spans="1:4" s="26" customFormat="1" ht="20.25" customHeight="1">
      <c r="A10" s="27" t="s">
        <v>108</v>
      </c>
      <c r="B10" s="31"/>
      <c r="C10" s="29" t="s">
        <v>76</v>
      </c>
      <c r="D10" s="28">
        <v>78.24</v>
      </c>
    </row>
    <row r="11" spans="1:4" s="26" customFormat="1" ht="20.25" customHeight="1">
      <c r="A11" s="17" t="s">
        <v>36</v>
      </c>
      <c r="B11" s="31"/>
      <c r="C11" s="29" t="s">
        <v>48</v>
      </c>
      <c r="D11" s="28">
        <v>336.42</v>
      </c>
    </row>
    <row r="12" spans="1:4" s="26" customFormat="1" ht="20.25" customHeight="1">
      <c r="A12" s="17" t="s">
        <v>40</v>
      </c>
      <c r="B12" s="31"/>
      <c r="C12" s="29" t="s">
        <v>44</v>
      </c>
      <c r="D12" s="28"/>
    </row>
    <row r="13" spans="1:4" s="26" customFormat="1" ht="20.25" customHeight="1">
      <c r="A13" s="17" t="s">
        <v>41</v>
      </c>
      <c r="B13" s="31"/>
      <c r="C13" s="29" t="s">
        <v>49</v>
      </c>
      <c r="D13" s="28"/>
    </row>
    <row r="14" spans="1:4" s="26" customFormat="1" ht="20.25" customHeight="1">
      <c r="A14" s="17" t="s">
        <v>37</v>
      </c>
      <c r="B14" s="31"/>
      <c r="C14" s="29" t="s">
        <v>50</v>
      </c>
      <c r="D14" s="28"/>
    </row>
    <row r="15" spans="1:4" s="26" customFormat="1" ht="20.25" customHeight="1">
      <c r="A15" s="17" t="s">
        <v>38</v>
      </c>
      <c r="B15" s="31"/>
      <c r="C15" s="29" t="s">
        <v>48</v>
      </c>
      <c r="D15" s="28"/>
    </row>
    <row r="16" spans="1:4" s="26" customFormat="1" ht="20.25" customHeight="1">
      <c r="A16" s="17"/>
      <c r="B16" s="31"/>
      <c r="C16" s="29" t="s">
        <v>51</v>
      </c>
      <c r="D16" s="28"/>
    </row>
    <row r="17" spans="1:4" s="26" customFormat="1" ht="20.25" customHeight="1">
      <c r="A17" s="17"/>
      <c r="B17" s="31"/>
      <c r="C17" s="29" t="s">
        <v>52</v>
      </c>
      <c r="D17" s="28"/>
    </row>
    <row r="18" spans="1:4" s="26" customFormat="1" ht="20.25" customHeight="1">
      <c r="A18" s="6" t="s">
        <v>42</v>
      </c>
      <c r="B18" s="31"/>
      <c r="C18" s="29" t="s">
        <v>53</v>
      </c>
      <c r="D18" s="28"/>
    </row>
    <row r="19" spans="1:4" s="26" customFormat="1" ht="20.25" customHeight="1">
      <c r="A19" s="17"/>
      <c r="B19" s="31"/>
      <c r="C19" s="29" t="s">
        <v>54</v>
      </c>
      <c r="D19" s="28"/>
    </row>
    <row r="20" spans="1:4" s="26" customFormat="1" ht="20.25" customHeight="1">
      <c r="A20" s="17"/>
      <c r="B20" s="31"/>
      <c r="C20" s="29" t="s">
        <v>55</v>
      </c>
      <c r="D20" s="28"/>
    </row>
    <row r="21" spans="1:4" s="26" customFormat="1" ht="20.25" customHeight="1">
      <c r="A21" s="17" t="s">
        <v>39</v>
      </c>
      <c r="B21" s="31"/>
      <c r="C21" s="29" t="s">
        <v>56</v>
      </c>
      <c r="D21" s="28"/>
    </row>
    <row r="22" spans="1:4" s="26" customFormat="1" ht="20.25" customHeight="1">
      <c r="A22" s="17"/>
      <c r="B22" s="31"/>
      <c r="C22" s="29" t="s">
        <v>57</v>
      </c>
      <c r="D22" s="28"/>
    </row>
    <row r="23" spans="1:4" s="26" customFormat="1" ht="20.25" customHeight="1">
      <c r="A23" s="17"/>
      <c r="B23" s="31"/>
      <c r="C23" s="29" t="s">
        <v>58</v>
      </c>
      <c r="D23" s="28"/>
    </row>
    <row r="24" spans="1:4" s="26" customFormat="1" ht="20.25" customHeight="1">
      <c r="A24" s="17"/>
      <c r="B24" s="31"/>
      <c r="C24" s="29" t="s">
        <v>59</v>
      </c>
      <c r="D24" s="28"/>
    </row>
    <row r="25" spans="1:4" s="26" customFormat="1" ht="20.25" customHeight="1">
      <c r="A25" s="17"/>
      <c r="B25" s="31"/>
      <c r="C25" s="29" t="s">
        <v>45</v>
      </c>
      <c r="D25" s="28"/>
    </row>
    <row r="26" spans="1:4" s="26" customFormat="1" ht="20.25" customHeight="1">
      <c r="A26" s="17"/>
      <c r="B26" s="31"/>
      <c r="C26" s="29"/>
      <c r="D26" s="28"/>
    </row>
    <row r="27" spans="1:4" s="26" customFormat="1" ht="20.25" customHeight="1">
      <c r="A27" s="17"/>
      <c r="B27" s="31"/>
      <c r="C27" s="29"/>
      <c r="D27" s="28"/>
    </row>
    <row r="28" spans="1:4" s="26" customFormat="1" ht="20.25" customHeight="1">
      <c r="A28" s="6" t="s">
        <v>42</v>
      </c>
      <c r="B28" s="31"/>
      <c r="C28" s="29"/>
      <c r="D28" s="28"/>
    </row>
    <row r="29" spans="1:4" s="26" customFormat="1" ht="20.25" customHeight="1">
      <c r="A29" s="6"/>
      <c r="B29" s="31"/>
      <c r="C29" s="29"/>
      <c r="D29" s="28"/>
    </row>
    <row r="30" spans="1:4" s="26" customFormat="1" ht="20.25" customHeight="1">
      <c r="A30" s="6"/>
      <c r="B30" s="31"/>
      <c r="C30" s="29"/>
      <c r="D30" s="28"/>
    </row>
    <row r="31" spans="1:4" s="26" customFormat="1" ht="20.25" customHeight="1">
      <c r="A31" s="6"/>
      <c r="B31" s="31"/>
      <c r="C31" s="29"/>
      <c r="D31" s="28"/>
    </row>
    <row r="32" spans="1:4" s="26" customFormat="1" ht="20.25" customHeight="1">
      <c r="A32" s="6" t="s">
        <v>46</v>
      </c>
      <c r="B32" s="31">
        <f>SUM(B8,B11:B15,B21)</f>
        <v>1039.27</v>
      </c>
      <c r="C32" s="6" t="s">
        <v>47</v>
      </c>
      <c r="D32" s="28">
        <f>SUM(D8,D12,D24)</f>
        <v>1039.27</v>
      </c>
    </row>
    <row r="33" s="26" customFormat="1" ht="20.25" customHeight="1"/>
    <row r="34" s="26" customFormat="1" ht="20.25" customHeight="1"/>
    <row r="35" s="26" customFormat="1" ht="20.25" customHeight="1"/>
    <row r="36" s="26" customFormat="1" ht="20.25" customHeight="1"/>
    <row r="37" s="26" customFormat="1" ht="20.25" customHeight="1"/>
    <row r="38" s="26" customFormat="1" ht="20.25" customHeight="1"/>
    <row r="39" s="26" customFormat="1" ht="20.25" customHeight="1"/>
    <row r="40" s="26" customFormat="1" ht="20.25" customHeight="1"/>
    <row r="41" s="26" customFormat="1" ht="20.25" customHeight="1"/>
    <row r="42" s="26" customFormat="1" ht="20.25" customHeight="1"/>
    <row r="43" s="26" customFormat="1" ht="20.25" customHeight="1"/>
    <row r="44" s="26" customFormat="1" ht="20.25" customHeight="1"/>
    <row r="45" s="26" customFormat="1" ht="20.25" customHeight="1"/>
    <row r="46" s="26" customFormat="1" ht="20.25" customHeight="1"/>
    <row r="47" s="26" customFormat="1" ht="20.25" customHeight="1"/>
    <row r="48" s="26" customFormat="1" ht="20.25" customHeight="1"/>
    <row r="49" s="26" customFormat="1" ht="20.25" customHeight="1"/>
    <row r="50" s="26" customFormat="1" ht="20.25" customHeight="1"/>
    <row r="51" s="26" customFormat="1" ht="20.25" customHeight="1"/>
    <row r="52" s="26" customFormat="1" ht="20.25" customHeight="1"/>
    <row r="53" s="26" customFormat="1" ht="20.25" customHeight="1"/>
    <row r="54" s="26" customFormat="1" ht="20.25" customHeight="1"/>
    <row r="55" s="26" customFormat="1" ht="20.25" customHeight="1"/>
    <row r="56" s="26" customFormat="1" ht="20.25" customHeight="1"/>
    <row r="57" s="26" customFormat="1" ht="20.25" customHeight="1"/>
    <row r="58" s="26" customFormat="1" ht="20.25" customHeight="1"/>
    <row r="59" s="26" customFormat="1" ht="20.25" customHeight="1"/>
    <row r="60" s="26" customFormat="1" ht="20.25" customHeight="1"/>
    <row r="61" s="26" customFormat="1" ht="20.25" customHeight="1"/>
    <row r="62" s="26" customFormat="1" ht="20.25" customHeight="1"/>
    <row r="63" s="26" customFormat="1" ht="20.25" customHeight="1"/>
    <row r="64" s="26" customFormat="1" ht="20.25" customHeight="1"/>
    <row r="65" s="26" customFormat="1" ht="20.25" customHeight="1"/>
    <row r="66" s="26" customFormat="1" ht="20.25" customHeight="1"/>
    <row r="67" s="26" customFormat="1" ht="20.25" customHeight="1"/>
    <row r="68" s="26" customFormat="1" ht="20.25" customHeight="1"/>
    <row r="69" s="26" customFormat="1" ht="20.25" customHeight="1"/>
    <row r="70" s="26" customFormat="1" ht="20.25" customHeight="1"/>
    <row r="71" s="26" customFormat="1" ht="20.25" customHeight="1"/>
    <row r="72" s="26" customFormat="1" ht="20.25" customHeight="1"/>
    <row r="73" s="26" customFormat="1" ht="20.25" customHeight="1"/>
    <row r="74" s="26" customFormat="1" ht="20.25" customHeight="1"/>
    <row r="75" s="26" customFormat="1" ht="20.25" customHeight="1"/>
    <row r="76" s="26" customFormat="1" ht="20.25" customHeight="1"/>
    <row r="77" s="26" customFormat="1" ht="20.25" customHeight="1"/>
    <row r="78" s="26" customFormat="1" ht="20.25" customHeight="1"/>
    <row r="79" s="26" customFormat="1" ht="20.25" customHeight="1"/>
    <row r="80" s="26" customFormat="1" ht="20.25" customHeight="1"/>
    <row r="81" s="26" customFormat="1" ht="14.25" customHeight="1"/>
    <row r="82" s="26" customFormat="1" ht="14.25" customHeight="1"/>
    <row r="83" s="26" customFormat="1" ht="14.25" customHeight="1"/>
    <row r="84" s="26" customFormat="1" ht="14.25" customHeight="1"/>
    <row r="85" s="26" customFormat="1" ht="14.25" customHeight="1"/>
    <row r="86" s="26" customFormat="1" ht="14.25" customHeight="1"/>
    <row r="87" s="26" customFormat="1" ht="14.25" customHeight="1"/>
  </sheetData>
  <mergeCells count="3">
    <mergeCell ref="A6:B6"/>
    <mergeCell ref="C6:D6"/>
    <mergeCell ref="A2:D3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B1">
      <selection activeCell="B2" sqref="B2:N2"/>
    </sheetView>
  </sheetViews>
  <sheetFormatPr defaultColWidth="9.140625" defaultRowHeight="14.25" customHeight="1"/>
  <cols>
    <col min="1" max="1" width="19.8515625" style="0" hidden="1" customWidth="1"/>
    <col min="2" max="2" width="37.7109375" style="0" customWidth="1"/>
    <col min="3" max="9" width="10.140625" style="0" customWidth="1"/>
    <col min="10" max="10" width="13.7109375" style="0" customWidth="1"/>
    <col min="11" max="13" width="11.8515625" style="0" customWidth="1"/>
    <col min="14" max="14" width="9.00390625" style="0" customWidth="1"/>
  </cols>
  <sheetData>
    <row r="1" ht="14.25" customHeight="1">
      <c r="B1" s="3" t="s">
        <v>67</v>
      </c>
    </row>
    <row r="2" spans="1:14" ht="48" customHeight="1">
      <c r="A2" s="8"/>
      <c r="B2" s="59" t="s">
        <v>60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3.5" customHeight="1">
      <c r="A4" s="60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24" customHeight="1">
      <c r="A5" s="57" t="s">
        <v>13</v>
      </c>
      <c r="B5" s="57" t="s">
        <v>61</v>
      </c>
      <c r="C5" s="57" t="s">
        <v>62</v>
      </c>
      <c r="D5" s="57" t="s">
        <v>109</v>
      </c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24" customHeight="1">
      <c r="A6" s="62"/>
      <c r="B6" s="62"/>
      <c r="C6" s="62"/>
      <c r="D6" s="57" t="s">
        <v>1</v>
      </c>
      <c r="E6" s="58"/>
      <c r="F6" s="58"/>
      <c r="G6" s="57" t="s">
        <v>2</v>
      </c>
      <c r="H6" s="57" t="s">
        <v>3</v>
      </c>
      <c r="I6" s="57" t="s">
        <v>4</v>
      </c>
      <c r="J6" s="57" t="s">
        <v>5</v>
      </c>
      <c r="K6" s="57" t="s">
        <v>6</v>
      </c>
      <c r="L6" s="58"/>
      <c r="M6" s="58"/>
      <c r="N6" s="57" t="s">
        <v>7</v>
      </c>
    </row>
    <row r="7" spans="1:14" ht="30.75" customHeight="1">
      <c r="A7" s="62"/>
      <c r="B7" s="62"/>
      <c r="C7" s="62"/>
      <c r="D7" s="1" t="s">
        <v>8</v>
      </c>
      <c r="E7" s="1" t="s">
        <v>9</v>
      </c>
      <c r="F7" s="1" t="s">
        <v>10</v>
      </c>
      <c r="G7" s="58"/>
      <c r="H7" s="58"/>
      <c r="I7" s="58"/>
      <c r="J7" s="58"/>
      <c r="K7" s="1" t="s">
        <v>8</v>
      </c>
      <c r="L7" s="1" t="s">
        <v>11</v>
      </c>
      <c r="M7" s="1" t="s">
        <v>12</v>
      </c>
      <c r="N7" s="58"/>
    </row>
    <row r="8" spans="1:14" ht="18.75" customHeight="1">
      <c r="A8" s="2"/>
      <c r="B8" s="35" t="s">
        <v>82</v>
      </c>
      <c r="C8" s="33">
        <f aca="true" t="shared" si="0" ref="C8:D21">SUM(D8)</f>
        <v>492.84</v>
      </c>
      <c r="D8" s="34">
        <f t="shared" si="0"/>
        <v>492.84</v>
      </c>
      <c r="E8" s="34">
        <v>492.84</v>
      </c>
      <c r="F8" s="34"/>
      <c r="G8" s="14"/>
      <c r="H8" s="14"/>
      <c r="I8" s="14"/>
      <c r="J8" s="14"/>
      <c r="K8" s="14"/>
      <c r="L8" s="14"/>
      <c r="M8" s="14"/>
      <c r="N8" s="14"/>
    </row>
    <row r="9" spans="1:14" ht="18.75" customHeight="1">
      <c r="A9" s="4"/>
      <c r="B9" s="35" t="s">
        <v>83</v>
      </c>
      <c r="C9" s="33">
        <f t="shared" si="0"/>
        <v>29.48</v>
      </c>
      <c r="D9" s="34">
        <f t="shared" si="0"/>
        <v>29.48</v>
      </c>
      <c r="E9" s="34">
        <v>29.48</v>
      </c>
      <c r="F9" s="34"/>
      <c r="G9" s="15"/>
      <c r="H9" s="15"/>
      <c r="I9" s="15"/>
      <c r="J9" s="15"/>
      <c r="K9" s="15"/>
      <c r="L9" s="15"/>
      <c r="M9" s="15"/>
      <c r="N9" s="15"/>
    </row>
    <row r="10" spans="1:14" ht="18.75" customHeight="1">
      <c r="A10" s="4"/>
      <c r="B10" s="35" t="s">
        <v>84</v>
      </c>
      <c r="C10" s="33">
        <f t="shared" si="0"/>
        <v>18.04</v>
      </c>
      <c r="D10" s="34">
        <f t="shared" si="0"/>
        <v>18.04</v>
      </c>
      <c r="E10" s="34">
        <v>18.04</v>
      </c>
      <c r="F10" s="34"/>
      <c r="G10" s="15"/>
      <c r="H10" s="15"/>
      <c r="I10" s="15"/>
      <c r="J10" s="15"/>
      <c r="K10" s="15"/>
      <c r="L10" s="15"/>
      <c r="M10" s="15"/>
      <c r="N10" s="15"/>
    </row>
    <row r="11" spans="1:14" ht="18.75" customHeight="1">
      <c r="A11" s="7"/>
      <c r="B11" s="35" t="s">
        <v>85</v>
      </c>
      <c r="C11" s="33">
        <f t="shared" si="0"/>
        <v>82.14</v>
      </c>
      <c r="D11" s="34">
        <f t="shared" si="0"/>
        <v>82.14</v>
      </c>
      <c r="E11" s="34">
        <v>82.14</v>
      </c>
      <c r="F11" s="34"/>
      <c r="G11" s="16"/>
      <c r="H11" s="16"/>
      <c r="I11" s="16"/>
      <c r="J11" s="16"/>
      <c r="K11" s="16"/>
      <c r="L11" s="16"/>
      <c r="M11" s="16"/>
      <c r="N11" s="16"/>
    </row>
    <row r="12" spans="1:14" ht="18.75" customHeight="1">
      <c r="A12" s="7"/>
      <c r="B12" s="35" t="s">
        <v>86</v>
      </c>
      <c r="C12" s="33">
        <f t="shared" si="0"/>
        <v>2.11</v>
      </c>
      <c r="D12" s="34">
        <f t="shared" si="0"/>
        <v>2.11</v>
      </c>
      <c r="E12" s="34">
        <v>2.11</v>
      </c>
      <c r="F12" s="34"/>
      <c r="G12" s="16"/>
      <c r="H12" s="16"/>
      <c r="I12" s="16"/>
      <c r="J12" s="16"/>
      <c r="K12" s="16"/>
      <c r="L12" s="16"/>
      <c r="M12" s="16"/>
      <c r="N12" s="16"/>
    </row>
    <row r="13" spans="1:14" ht="18.75" customHeight="1">
      <c r="A13" s="7"/>
      <c r="B13" s="35" t="s">
        <v>87</v>
      </c>
      <c r="C13" s="33">
        <f t="shared" si="0"/>
        <v>214.68</v>
      </c>
      <c r="D13" s="34">
        <f t="shared" si="0"/>
        <v>214.68</v>
      </c>
      <c r="E13" s="34">
        <v>214.68</v>
      </c>
      <c r="F13" s="34"/>
      <c r="G13" s="16"/>
      <c r="H13" s="16"/>
      <c r="I13" s="16"/>
      <c r="J13" s="16"/>
      <c r="K13" s="16"/>
      <c r="L13" s="16"/>
      <c r="M13" s="16"/>
      <c r="N13" s="16"/>
    </row>
    <row r="14" spans="1:14" ht="18.75" customHeight="1">
      <c r="A14" s="7"/>
      <c r="B14" s="35" t="s">
        <v>88</v>
      </c>
      <c r="C14" s="33">
        <f t="shared" si="0"/>
        <v>15.23</v>
      </c>
      <c r="D14" s="34">
        <f t="shared" si="0"/>
        <v>15.23</v>
      </c>
      <c r="E14" s="34">
        <v>15.23</v>
      </c>
      <c r="F14" s="34"/>
      <c r="G14" s="16"/>
      <c r="H14" s="16"/>
      <c r="I14" s="16"/>
      <c r="J14" s="16"/>
      <c r="K14" s="16"/>
      <c r="L14" s="16"/>
      <c r="M14" s="16"/>
      <c r="N14" s="16"/>
    </row>
    <row r="15" spans="1:14" ht="18.75" customHeight="1">
      <c r="A15" s="7"/>
      <c r="B15" s="35" t="s">
        <v>89</v>
      </c>
      <c r="C15" s="33">
        <f t="shared" si="0"/>
        <v>66.05</v>
      </c>
      <c r="D15" s="34">
        <f t="shared" si="0"/>
        <v>66.05</v>
      </c>
      <c r="E15" s="34">
        <v>66.05</v>
      </c>
      <c r="F15" s="34"/>
      <c r="G15" s="16"/>
      <c r="H15" s="16"/>
      <c r="I15" s="16"/>
      <c r="J15" s="16"/>
      <c r="K15" s="16"/>
      <c r="L15" s="16"/>
      <c r="M15" s="16"/>
      <c r="N15" s="16"/>
    </row>
    <row r="16" spans="1:14" ht="18.75" customHeight="1">
      <c r="A16" s="7"/>
      <c r="B16" s="35" t="s">
        <v>90</v>
      </c>
      <c r="C16" s="33">
        <f t="shared" si="0"/>
        <v>0.13</v>
      </c>
      <c r="D16" s="34">
        <f t="shared" si="0"/>
        <v>0.13</v>
      </c>
      <c r="E16" s="34">
        <v>0.13</v>
      </c>
      <c r="F16" s="34"/>
      <c r="G16" s="16"/>
      <c r="H16" s="16"/>
      <c r="I16" s="16"/>
      <c r="J16" s="16"/>
      <c r="K16" s="16"/>
      <c r="L16" s="16"/>
      <c r="M16" s="16"/>
      <c r="N16" s="16"/>
    </row>
    <row r="17" spans="1:14" ht="18.75" customHeight="1">
      <c r="A17" s="7"/>
      <c r="B17" s="35" t="s">
        <v>91</v>
      </c>
      <c r="C17" s="33">
        <f t="shared" si="0"/>
        <v>29.72</v>
      </c>
      <c r="D17" s="34">
        <f t="shared" si="0"/>
        <v>29.72</v>
      </c>
      <c r="E17" s="34">
        <v>29.72</v>
      </c>
      <c r="F17" s="34"/>
      <c r="G17" s="16"/>
      <c r="H17" s="16"/>
      <c r="I17" s="16"/>
      <c r="J17" s="16"/>
      <c r="K17" s="16"/>
      <c r="L17" s="16"/>
      <c r="M17" s="16"/>
      <c r="N17" s="16"/>
    </row>
    <row r="18" spans="2:14" ht="18.75" customHeight="1">
      <c r="B18" s="35" t="s">
        <v>92</v>
      </c>
      <c r="C18" s="33">
        <f t="shared" si="0"/>
        <v>10.61</v>
      </c>
      <c r="D18" s="34">
        <f t="shared" si="0"/>
        <v>10.61</v>
      </c>
      <c r="E18" s="34">
        <v>10.61</v>
      </c>
      <c r="F18" s="34"/>
      <c r="G18" s="16"/>
      <c r="H18" s="16"/>
      <c r="I18" s="16"/>
      <c r="J18" s="16"/>
      <c r="K18" s="16"/>
      <c r="L18" s="16"/>
      <c r="M18" s="16"/>
      <c r="N18" s="16"/>
    </row>
    <row r="19" spans="2:14" ht="18.75" customHeight="1">
      <c r="B19" s="35" t="s">
        <v>78</v>
      </c>
      <c r="C19" s="33">
        <f t="shared" si="0"/>
        <v>2.56</v>
      </c>
      <c r="D19" s="34">
        <f t="shared" si="0"/>
        <v>2.56</v>
      </c>
      <c r="E19" s="34">
        <v>2.56</v>
      </c>
      <c r="F19" s="34"/>
      <c r="G19" s="16"/>
      <c r="H19" s="16"/>
      <c r="I19" s="16"/>
      <c r="J19" s="16"/>
      <c r="K19" s="16"/>
      <c r="L19" s="16"/>
      <c r="M19" s="16"/>
      <c r="N19" s="16"/>
    </row>
    <row r="20" spans="2:14" ht="18.75" customHeight="1">
      <c r="B20" s="35" t="s">
        <v>79</v>
      </c>
      <c r="C20" s="33">
        <f t="shared" si="0"/>
        <v>2.56</v>
      </c>
      <c r="D20" s="34">
        <f t="shared" si="0"/>
        <v>2.56</v>
      </c>
      <c r="E20" s="34">
        <v>2.56</v>
      </c>
      <c r="F20" s="34"/>
      <c r="G20" s="16"/>
      <c r="H20" s="16"/>
      <c r="I20" s="16"/>
      <c r="J20" s="16"/>
      <c r="K20" s="16"/>
      <c r="L20" s="16"/>
      <c r="M20" s="16"/>
      <c r="N20" s="16"/>
    </row>
    <row r="21" spans="2:14" ht="18.75" customHeight="1">
      <c r="B21" s="35" t="s">
        <v>80</v>
      </c>
      <c r="C21" s="33">
        <f t="shared" si="0"/>
        <v>1.28</v>
      </c>
      <c r="D21" s="34">
        <f t="shared" si="0"/>
        <v>1.28</v>
      </c>
      <c r="E21" s="36">
        <v>1.28</v>
      </c>
      <c r="F21" s="36"/>
      <c r="G21" s="16"/>
      <c r="H21" s="16"/>
      <c r="I21" s="16"/>
      <c r="J21" s="16"/>
      <c r="K21" s="16"/>
      <c r="L21" s="16"/>
      <c r="M21" s="16"/>
      <c r="N21" s="16"/>
    </row>
    <row r="22" spans="2:14" ht="18.75" customHeight="1">
      <c r="B22" s="35" t="s">
        <v>81</v>
      </c>
      <c r="C22" s="33">
        <f aca="true" t="shared" si="1" ref="C22:D24">SUM(D22)</f>
        <v>40.5</v>
      </c>
      <c r="D22" s="34">
        <f t="shared" si="1"/>
        <v>40.5</v>
      </c>
      <c r="E22" s="36">
        <v>40.5</v>
      </c>
      <c r="F22" s="36"/>
      <c r="G22" s="7"/>
      <c r="H22" s="7"/>
      <c r="I22" s="7"/>
      <c r="J22" s="7"/>
      <c r="K22" s="7"/>
      <c r="L22" s="7"/>
      <c r="M22" s="7"/>
      <c r="N22" s="7"/>
    </row>
    <row r="23" spans="2:14" ht="18.75" customHeight="1">
      <c r="B23" s="35" t="s">
        <v>93</v>
      </c>
      <c r="C23" s="33">
        <f t="shared" si="1"/>
        <v>3</v>
      </c>
      <c r="D23" s="34">
        <f t="shared" si="1"/>
        <v>3</v>
      </c>
      <c r="E23" s="36">
        <v>3</v>
      </c>
      <c r="F23" s="36"/>
      <c r="G23" s="7"/>
      <c r="H23" s="7"/>
      <c r="I23" s="7"/>
      <c r="J23" s="7"/>
      <c r="K23" s="7"/>
      <c r="L23" s="7"/>
      <c r="M23" s="7"/>
      <c r="N23" s="7"/>
    </row>
    <row r="24" spans="2:14" ht="18.75" customHeight="1">
      <c r="B24" s="35" t="s">
        <v>94</v>
      </c>
      <c r="C24" s="33">
        <f t="shared" si="1"/>
        <v>28.34</v>
      </c>
      <c r="D24" s="34">
        <f t="shared" si="1"/>
        <v>28.34</v>
      </c>
      <c r="E24" s="36">
        <v>28.34</v>
      </c>
      <c r="F24" s="36"/>
      <c r="G24" s="7"/>
      <c r="H24" s="7"/>
      <c r="I24" s="7"/>
      <c r="J24" s="7"/>
      <c r="K24" s="7"/>
      <c r="L24" s="7"/>
      <c r="M24" s="7"/>
      <c r="N24" s="7"/>
    </row>
  </sheetData>
  <sheetProtection/>
  <mergeCells count="13">
    <mergeCell ref="D5:N5"/>
    <mergeCell ref="D6:F6"/>
    <mergeCell ref="K6:M6"/>
    <mergeCell ref="N6:N7"/>
    <mergeCell ref="I6:I7"/>
    <mergeCell ref="J6:J7"/>
    <mergeCell ref="B2:N2"/>
    <mergeCell ref="A4:N4"/>
    <mergeCell ref="A5:A7"/>
    <mergeCell ref="B5:B7"/>
    <mergeCell ref="C5:C7"/>
    <mergeCell ref="G6:G7"/>
    <mergeCell ref="H6:H7"/>
  </mergeCells>
  <printOptions/>
  <pageMargins left="0.7874015748031497" right="0.07874015748031496" top="0.984251968503937" bottom="0.5905511811023623" header="0" footer="0"/>
  <pageSetup errors="blank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B1">
      <selection activeCell="B2" sqref="B2:N2"/>
    </sheetView>
  </sheetViews>
  <sheetFormatPr defaultColWidth="9.140625" defaultRowHeight="14.25" customHeight="1"/>
  <cols>
    <col min="1" max="1" width="19.8515625" style="0" hidden="1" customWidth="1"/>
    <col min="2" max="2" width="17.00390625" style="0" customWidth="1"/>
    <col min="3" max="3" width="21.421875" style="0" customWidth="1"/>
    <col min="4" max="9" width="10.140625" style="0" customWidth="1"/>
    <col min="10" max="10" width="13.7109375" style="0" customWidth="1"/>
    <col min="11" max="14" width="11.8515625" style="0" customWidth="1"/>
  </cols>
  <sheetData>
    <row r="1" ht="14.25" customHeight="1">
      <c r="B1" t="s">
        <v>68</v>
      </c>
    </row>
    <row r="2" spans="1:14" ht="48" customHeight="1">
      <c r="A2" s="8"/>
      <c r="B2" s="59" t="s">
        <v>66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3.5" customHeight="1">
      <c r="A4" s="60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24" customHeight="1">
      <c r="A5" s="57" t="s">
        <v>63</v>
      </c>
      <c r="B5" s="57" t="s">
        <v>64</v>
      </c>
      <c r="C5" s="57" t="s">
        <v>65</v>
      </c>
      <c r="D5" s="57" t="s">
        <v>109</v>
      </c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24" customHeight="1">
      <c r="A6" s="62"/>
      <c r="B6" s="62"/>
      <c r="C6" s="62"/>
      <c r="D6" s="57" t="s">
        <v>1</v>
      </c>
      <c r="E6" s="58"/>
      <c r="F6" s="58"/>
      <c r="G6" s="57" t="s">
        <v>2</v>
      </c>
      <c r="H6" s="57" t="s">
        <v>3</v>
      </c>
      <c r="I6" s="57" t="s">
        <v>4</v>
      </c>
      <c r="J6" s="57" t="s">
        <v>5</v>
      </c>
      <c r="K6" s="57" t="s">
        <v>6</v>
      </c>
      <c r="L6" s="58"/>
      <c r="M6" s="58"/>
      <c r="N6" s="57" t="s">
        <v>7</v>
      </c>
    </row>
    <row r="7" spans="1:14" ht="30.75" customHeight="1">
      <c r="A7" s="62"/>
      <c r="B7" s="62"/>
      <c r="C7" s="62"/>
      <c r="D7" s="1" t="s">
        <v>8</v>
      </c>
      <c r="E7" s="1" t="s">
        <v>9</v>
      </c>
      <c r="F7" s="1" t="s">
        <v>10</v>
      </c>
      <c r="G7" s="58"/>
      <c r="H7" s="58"/>
      <c r="I7" s="58"/>
      <c r="J7" s="58"/>
      <c r="K7" s="1" t="s">
        <v>8</v>
      </c>
      <c r="L7" s="1" t="s">
        <v>11</v>
      </c>
      <c r="M7" s="1" t="s">
        <v>12</v>
      </c>
      <c r="N7" s="58"/>
    </row>
    <row r="8" spans="1:14" ht="17.25" customHeight="1">
      <c r="A8" s="2"/>
      <c r="B8" s="10"/>
      <c r="C8" s="1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7.25" customHeight="1">
      <c r="A9" s="4"/>
      <c r="B9" s="5"/>
      <c r="C9" s="13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</row>
    <row r="10" spans="1:14" ht="17.25" customHeight="1">
      <c r="A10" s="4"/>
      <c r="B10" s="5"/>
      <c r="C10" s="13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17.25" customHeight="1">
      <c r="A11" s="7"/>
      <c r="B11" s="5"/>
      <c r="C11" s="13"/>
      <c r="D11" s="14"/>
      <c r="E11" s="14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7.25" customHeight="1">
      <c r="A12" s="7"/>
      <c r="B12" s="5"/>
      <c r="C12" s="13"/>
      <c r="D12" s="14"/>
      <c r="E12" s="14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7.25" customHeight="1">
      <c r="A13" s="7"/>
      <c r="B13" s="5"/>
      <c r="C13" s="13"/>
      <c r="D13" s="14"/>
      <c r="E13" s="14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7.25" customHeight="1">
      <c r="A14" s="7"/>
      <c r="B14" s="5"/>
      <c r="C14" s="13"/>
      <c r="D14" s="14"/>
      <c r="E14" s="14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7.25" customHeight="1">
      <c r="A15" s="7"/>
      <c r="B15" s="5"/>
      <c r="C15" s="13"/>
      <c r="D15" s="14"/>
      <c r="E15" s="14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7.25" customHeight="1">
      <c r="A16" s="7"/>
      <c r="B16" s="5"/>
      <c r="C16" s="13"/>
      <c r="D16" s="14"/>
      <c r="E16" s="14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7.25" customHeight="1">
      <c r="A17" s="7"/>
      <c r="B17" s="5"/>
      <c r="C17" s="13"/>
      <c r="D17" s="14"/>
      <c r="E17" s="14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7.25" customHeight="1">
      <c r="A18" s="7"/>
      <c r="B18" s="5"/>
      <c r="C18" s="11"/>
      <c r="D18" s="14"/>
      <c r="E18" s="14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7.25" customHeight="1">
      <c r="B19" s="5"/>
      <c r="C19" s="11"/>
      <c r="D19" s="14"/>
      <c r="E19" s="14"/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17.25" customHeight="1">
      <c r="B20" s="5"/>
      <c r="C20" s="11"/>
      <c r="D20" s="14"/>
      <c r="E20" s="14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17.25" customHeight="1">
      <c r="B21" s="5"/>
      <c r="C21" s="11"/>
      <c r="D21" s="14"/>
      <c r="E21" s="14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7.25" customHeight="1">
      <c r="B22" s="5"/>
      <c r="C22" s="11"/>
      <c r="D22" s="14"/>
      <c r="E22" s="14"/>
      <c r="F22" s="16"/>
      <c r="G22" s="16"/>
      <c r="H22" s="16"/>
      <c r="I22" s="16"/>
      <c r="J22" s="16"/>
      <c r="K22" s="16"/>
      <c r="L22" s="16"/>
      <c r="M22" s="16"/>
      <c r="N22" s="16"/>
    </row>
    <row r="23" spans="2:14" ht="17.25" customHeight="1">
      <c r="B23" s="5"/>
      <c r="C23" s="11"/>
      <c r="D23" s="14"/>
      <c r="E23" s="14"/>
      <c r="F23" s="16"/>
      <c r="G23" s="16"/>
      <c r="H23" s="16"/>
      <c r="I23" s="16"/>
      <c r="J23" s="16"/>
      <c r="K23" s="16"/>
      <c r="L23" s="16"/>
      <c r="M23" s="16"/>
      <c r="N23" s="16"/>
    </row>
  </sheetData>
  <sheetProtection/>
  <mergeCells count="13">
    <mergeCell ref="B2:N2"/>
    <mergeCell ref="A4:N4"/>
    <mergeCell ref="A5:A7"/>
    <mergeCell ref="B5:B7"/>
    <mergeCell ref="C5:C7"/>
    <mergeCell ref="G6:G7"/>
    <mergeCell ref="H6:H7"/>
    <mergeCell ref="D5:N5"/>
    <mergeCell ref="D6:F6"/>
    <mergeCell ref="K6:M6"/>
    <mergeCell ref="N6:N7"/>
    <mergeCell ref="I6:I7"/>
    <mergeCell ref="J6:J7"/>
  </mergeCells>
  <printOptions/>
  <pageMargins left="0.7874015748031497" right="0.07874015748031496" top="1.1811023622047245" bottom="0.7874015748031497" header="0" footer="0"/>
  <pageSetup errors="blank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B1">
      <selection activeCell="B2" sqref="B2:N2"/>
    </sheetView>
  </sheetViews>
  <sheetFormatPr defaultColWidth="9.140625" defaultRowHeight="14.25" customHeight="1"/>
  <cols>
    <col min="1" max="1" width="19.8515625" style="0" hidden="1" customWidth="1"/>
    <col min="2" max="2" width="26.421875" style="0" customWidth="1"/>
    <col min="3" max="3" width="13.421875" style="0" customWidth="1"/>
    <col min="4" max="9" width="10.140625" style="0" customWidth="1"/>
    <col min="10" max="10" width="13.7109375" style="0" customWidth="1"/>
    <col min="11" max="14" width="11.8515625" style="0" customWidth="1"/>
  </cols>
  <sheetData>
    <row r="1" ht="14.25" customHeight="1">
      <c r="B1" s="3" t="s">
        <v>70</v>
      </c>
    </row>
    <row r="2" spans="1:14" ht="48" customHeight="1">
      <c r="A2" s="8"/>
      <c r="B2" s="59" t="s">
        <v>110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3.5" customHeight="1">
      <c r="A4" s="60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24" customHeight="1">
      <c r="A5" s="57" t="s">
        <v>63</v>
      </c>
      <c r="B5" s="57" t="s">
        <v>69</v>
      </c>
      <c r="C5" s="57" t="s">
        <v>65</v>
      </c>
      <c r="D5" s="57" t="s">
        <v>109</v>
      </c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24" customHeight="1">
      <c r="A6" s="62"/>
      <c r="B6" s="62"/>
      <c r="C6" s="62"/>
      <c r="D6" s="57" t="s">
        <v>1</v>
      </c>
      <c r="E6" s="58"/>
      <c r="F6" s="58"/>
      <c r="G6" s="57" t="s">
        <v>2</v>
      </c>
      <c r="H6" s="57" t="s">
        <v>3</v>
      </c>
      <c r="I6" s="57" t="s">
        <v>4</v>
      </c>
      <c r="J6" s="57" t="s">
        <v>5</v>
      </c>
      <c r="K6" s="57" t="s">
        <v>6</v>
      </c>
      <c r="L6" s="58"/>
      <c r="M6" s="58"/>
      <c r="N6" s="57" t="s">
        <v>7</v>
      </c>
    </row>
    <row r="7" spans="1:14" ht="30.75" customHeight="1">
      <c r="A7" s="62"/>
      <c r="B7" s="62"/>
      <c r="C7" s="62"/>
      <c r="D7" s="1" t="s">
        <v>8</v>
      </c>
      <c r="E7" s="1" t="s">
        <v>9</v>
      </c>
      <c r="F7" s="1" t="s">
        <v>10</v>
      </c>
      <c r="G7" s="58"/>
      <c r="H7" s="58"/>
      <c r="I7" s="58"/>
      <c r="J7" s="58"/>
      <c r="K7" s="1" t="s">
        <v>8</v>
      </c>
      <c r="L7" s="1" t="s">
        <v>11</v>
      </c>
      <c r="M7" s="1" t="s">
        <v>12</v>
      </c>
      <c r="N7" s="58"/>
    </row>
    <row r="8" spans="1:14" ht="18" customHeight="1">
      <c r="A8" s="2"/>
      <c r="B8" s="32" t="s">
        <v>16</v>
      </c>
      <c r="C8" s="33">
        <f aca="true" t="shared" si="0" ref="C8:D15">SUM(D8)</f>
        <v>624.61</v>
      </c>
      <c r="D8" s="34">
        <f t="shared" si="0"/>
        <v>624.61</v>
      </c>
      <c r="E8" s="34">
        <v>624.61</v>
      </c>
      <c r="F8" s="34"/>
      <c r="G8" s="14"/>
      <c r="H8" s="14"/>
      <c r="I8" s="14"/>
      <c r="J8" s="14"/>
      <c r="K8" s="14"/>
      <c r="L8" s="14"/>
      <c r="M8" s="14"/>
      <c r="N8" s="14"/>
    </row>
    <row r="9" spans="1:14" ht="18" customHeight="1">
      <c r="A9" s="7"/>
      <c r="B9" s="32" t="s">
        <v>19</v>
      </c>
      <c r="C9" s="33">
        <f t="shared" si="0"/>
        <v>214.68</v>
      </c>
      <c r="D9" s="34">
        <f t="shared" si="0"/>
        <v>214.68</v>
      </c>
      <c r="E9" s="34">
        <v>214.68</v>
      </c>
      <c r="F9" s="34"/>
      <c r="G9" s="16"/>
      <c r="H9" s="16"/>
      <c r="I9" s="16"/>
      <c r="J9" s="16"/>
      <c r="K9" s="16"/>
      <c r="L9" s="16"/>
      <c r="M9" s="16"/>
      <c r="N9" s="16"/>
    </row>
    <row r="10" spans="1:14" ht="18" customHeight="1">
      <c r="A10" s="7"/>
      <c r="B10" s="32" t="s">
        <v>20</v>
      </c>
      <c r="C10" s="33">
        <f t="shared" si="0"/>
        <v>15.36</v>
      </c>
      <c r="D10" s="34">
        <f t="shared" si="0"/>
        <v>15.36</v>
      </c>
      <c r="E10" s="34">
        <v>15.36</v>
      </c>
      <c r="F10" s="34"/>
      <c r="G10" s="16"/>
      <c r="H10" s="16"/>
      <c r="I10" s="16"/>
      <c r="J10" s="16"/>
      <c r="K10" s="16"/>
      <c r="L10" s="16"/>
      <c r="M10" s="16"/>
      <c r="N10" s="16"/>
    </row>
    <row r="11" spans="1:14" ht="18" customHeight="1">
      <c r="A11" s="7"/>
      <c r="B11" s="32" t="s">
        <v>22</v>
      </c>
      <c r="C11" s="33">
        <f t="shared" si="0"/>
        <v>66.05</v>
      </c>
      <c r="D11" s="34">
        <f t="shared" si="0"/>
        <v>66.05</v>
      </c>
      <c r="E11" s="34">
        <v>66.05</v>
      </c>
      <c r="F11" s="34"/>
      <c r="G11" s="16"/>
      <c r="H11" s="16"/>
      <c r="I11" s="16"/>
      <c r="J11" s="16"/>
      <c r="K11" s="16"/>
      <c r="L11" s="16"/>
      <c r="M11" s="16"/>
      <c r="N11" s="16"/>
    </row>
    <row r="12" spans="1:14" ht="18" customHeight="1">
      <c r="A12" s="7"/>
      <c r="B12" s="32" t="s">
        <v>23</v>
      </c>
      <c r="C12" s="33">
        <f t="shared" si="0"/>
        <v>40.33</v>
      </c>
      <c r="D12" s="34">
        <f t="shared" si="0"/>
        <v>40.33</v>
      </c>
      <c r="E12" s="34">
        <v>40.33</v>
      </c>
      <c r="F12" s="34"/>
      <c r="G12" s="16"/>
      <c r="H12" s="16"/>
      <c r="I12" s="16"/>
      <c r="J12" s="16"/>
      <c r="K12" s="16"/>
      <c r="L12" s="16"/>
      <c r="M12" s="16"/>
      <c r="N12" s="16"/>
    </row>
    <row r="13" spans="2:14" ht="18" customHeight="1">
      <c r="B13" s="32" t="s">
        <v>24</v>
      </c>
      <c r="C13" s="33">
        <f t="shared" si="0"/>
        <v>2.56</v>
      </c>
      <c r="D13" s="34">
        <f t="shared" si="0"/>
        <v>2.56</v>
      </c>
      <c r="E13" s="34">
        <v>2.56</v>
      </c>
      <c r="F13" s="34"/>
      <c r="G13" s="16"/>
      <c r="H13" s="16"/>
      <c r="I13" s="16"/>
      <c r="J13" s="16"/>
      <c r="K13" s="16"/>
      <c r="L13" s="16"/>
      <c r="M13" s="16"/>
      <c r="N13" s="16"/>
    </row>
    <row r="14" spans="2:14" ht="18" customHeight="1">
      <c r="B14" s="32" t="s">
        <v>25</v>
      </c>
      <c r="C14" s="33">
        <f t="shared" si="0"/>
        <v>2.56</v>
      </c>
      <c r="D14" s="34">
        <f t="shared" si="0"/>
        <v>2.56</v>
      </c>
      <c r="E14" s="34">
        <v>2.56</v>
      </c>
      <c r="F14" s="34"/>
      <c r="G14" s="16"/>
      <c r="H14" s="16"/>
      <c r="I14" s="16"/>
      <c r="J14" s="16"/>
      <c r="K14" s="16"/>
      <c r="L14" s="16"/>
      <c r="M14" s="16"/>
      <c r="N14" s="16"/>
    </row>
    <row r="15" spans="2:14" ht="18" customHeight="1">
      <c r="B15" s="32" t="s">
        <v>26</v>
      </c>
      <c r="C15" s="33">
        <f t="shared" si="0"/>
        <v>4.28</v>
      </c>
      <c r="D15" s="34">
        <f t="shared" si="0"/>
        <v>4.28</v>
      </c>
      <c r="E15" s="34">
        <v>4.28</v>
      </c>
      <c r="F15" s="34"/>
      <c r="G15" s="16"/>
      <c r="H15" s="16"/>
      <c r="I15" s="16"/>
      <c r="J15" s="16"/>
      <c r="K15" s="16"/>
      <c r="L15" s="16"/>
      <c r="M15" s="16"/>
      <c r="N15" s="16"/>
    </row>
    <row r="16" spans="2:14" ht="18" customHeight="1">
      <c r="B16" s="32" t="s">
        <v>27</v>
      </c>
      <c r="C16" s="33">
        <f>SUM(D16)</f>
        <v>40.5</v>
      </c>
      <c r="D16" s="34">
        <f>SUM(E16)</f>
        <v>40.5</v>
      </c>
      <c r="E16" s="36">
        <v>40.5</v>
      </c>
      <c r="F16" s="36"/>
      <c r="G16" s="7"/>
      <c r="H16" s="7"/>
      <c r="I16" s="7"/>
      <c r="J16" s="7"/>
      <c r="K16" s="7"/>
      <c r="L16" s="7"/>
      <c r="M16" s="7"/>
      <c r="N16" s="7"/>
    </row>
    <row r="17" spans="2:14" ht="18" customHeight="1">
      <c r="B17" s="32" t="s">
        <v>95</v>
      </c>
      <c r="C17" s="33">
        <f>SUM(D17)</f>
        <v>28.34</v>
      </c>
      <c r="D17" s="34">
        <f>SUM(E17)</f>
        <v>28.34</v>
      </c>
      <c r="E17" s="36">
        <v>28.34</v>
      </c>
      <c r="F17" s="36"/>
      <c r="G17" s="7"/>
      <c r="H17" s="7"/>
      <c r="I17" s="7"/>
      <c r="J17" s="7"/>
      <c r="K17" s="7"/>
      <c r="L17" s="7"/>
      <c r="M17" s="7"/>
      <c r="N17" s="7"/>
    </row>
  </sheetData>
  <sheetProtection/>
  <mergeCells count="13">
    <mergeCell ref="B2:N2"/>
    <mergeCell ref="A4:N4"/>
    <mergeCell ref="A5:A7"/>
    <mergeCell ref="B5:B7"/>
    <mergeCell ref="C5:C7"/>
    <mergeCell ref="G6:G7"/>
    <mergeCell ref="H6:H7"/>
    <mergeCell ref="D5:N5"/>
    <mergeCell ref="D6:F6"/>
    <mergeCell ref="K6:M6"/>
    <mergeCell ref="N6:N7"/>
    <mergeCell ref="I6:I7"/>
    <mergeCell ref="J6:J7"/>
  </mergeCells>
  <printOptions/>
  <pageMargins left="0.7874015748031497" right="0.07874015748031496" top="1.1811023622047245" bottom="0.7874015748031497" header="0" footer="0"/>
  <pageSetup errors="blank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B1">
      <selection activeCell="B2" sqref="B2:O2"/>
    </sheetView>
  </sheetViews>
  <sheetFormatPr defaultColWidth="9.140625" defaultRowHeight="14.25" customHeight="1"/>
  <cols>
    <col min="1" max="1" width="19.8515625" style="0" hidden="1" customWidth="1"/>
    <col min="2" max="2" width="9.00390625" style="0" customWidth="1"/>
    <col min="3" max="3" width="24.421875" style="0" customWidth="1"/>
    <col min="4" max="4" width="10.8515625" style="0" customWidth="1"/>
    <col min="5" max="10" width="10.140625" style="0" customWidth="1"/>
    <col min="11" max="11" width="13.7109375" style="0" customWidth="1"/>
    <col min="12" max="14" width="11.8515625" style="0" customWidth="1"/>
    <col min="15" max="15" width="9.421875" style="0" customWidth="1"/>
  </cols>
  <sheetData>
    <row r="1" spans="2:3" ht="14.25" customHeight="1">
      <c r="B1" s="3" t="s">
        <v>72</v>
      </c>
      <c r="C1" s="3"/>
    </row>
    <row r="2" spans="1:15" ht="48" customHeight="1">
      <c r="A2" s="8"/>
      <c r="B2" s="59" t="s">
        <v>111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3.5" customHeight="1">
      <c r="A4" s="60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24" customHeight="1">
      <c r="A5" s="57" t="s">
        <v>13</v>
      </c>
      <c r="B5" s="57" t="s">
        <v>73</v>
      </c>
      <c r="C5" s="57"/>
      <c r="D5" s="57" t="s">
        <v>71</v>
      </c>
      <c r="E5" s="57" t="s">
        <v>109</v>
      </c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24" customHeight="1">
      <c r="A6" s="62"/>
      <c r="B6" s="57"/>
      <c r="C6" s="57"/>
      <c r="D6" s="62"/>
      <c r="E6" s="57" t="s">
        <v>1</v>
      </c>
      <c r="F6" s="58"/>
      <c r="G6" s="58"/>
      <c r="H6" s="57" t="s">
        <v>2</v>
      </c>
      <c r="I6" s="57" t="s">
        <v>3</v>
      </c>
      <c r="J6" s="57" t="s">
        <v>4</v>
      </c>
      <c r="K6" s="57" t="s">
        <v>5</v>
      </c>
      <c r="L6" s="57" t="s">
        <v>6</v>
      </c>
      <c r="M6" s="58"/>
      <c r="N6" s="58"/>
      <c r="O6" s="57" t="s">
        <v>7</v>
      </c>
    </row>
    <row r="7" spans="1:15" ht="30.75" customHeight="1">
      <c r="A7" s="62"/>
      <c r="B7" s="30" t="s">
        <v>74</v>
      </c>
      <c r="C7" s="30" t="s">
        <v>75</v>
      </c>
      <c r="D7" s="62"/>
      <c r="E7" s="1" t="s">
        <v>8</v>
      </c>
      <c r="F7" s="1" t="s">
        <v>9</v>
      </c>
      <c r="G7" s="1" t="s">
        <v>10</v>
      </c>
      <c r="H7" s="58"/>
      <c r="I7" s="58"/>
      <c r="J7" s="58"/>
      <c r="K7" s="58"/>
      <c r="L7" s="1" t="s">
        <v>8</v>
      </c>
      <c r="M7" s="1" t="s">
        <v>11</v>
      </c>
      <c r="N7" s="1" t="s">
        <v>12</v>
      </c>
      <c r="O7" s="58"/>
    </row>
    <row r="8" spans="1:15" ht="18" customHeight="1">
      <c r="A8" s="2"/>
      <c r="B8" s="47" t="s">
        <v>14</v>
      </c>
      <c r="C8" s="32" t="s">
        <v>15</v>
      </c>
      <c r="D8" s="33">
        <f aca="true" t="shared" si="0" ref="D8:E10">SUM(E8)</f>
        <v>700.17</v>
      </c>
      <c r="E8" s="34">
        <f t="shared" si="0"/>
        <v>700.17</v>
      </c>
      <c r="F8" s="52">
        <v>700.17</v>
      </c>
      <c r="G8" s="39"/>
      <c r="H8" s="14"/>
      <c r="I8" s="14"/>
      <c r="J8" s="14"/>
      <c r="K8" s="14"/>
      <c r="L8" s="14"/>
      <c r="M8" s="14"/>
      <c r="N8" s="14"/>
      <c r="O8" s="14"/>
    </row>
    <row r="9" spans="1:15" ht="18" customHeight="1">
      <c r="A9" s="4"/>
      <c r="B9" s="47" t="s">
        <v>17</v>
      </c>
      <c r="C9" s="32" t="s">
        <v>18</v>
      </c>
      <c r="D9" s="33">
        <f t="shared" si="0"/>
        <v>232.72</v>
      </c>
      <c r="E9" s="34">
        <f t="shared" si="0"/>
        <v>232.72</v>
      </c>
      <c r="F9" s="52">
        <v>232.72</v>
      </c>
      <c r="G9" s="39"/>
      <c r="H9" s="15"/>
      <c r="I9" s="15"/>
      <c r="J9" s="15"/>
      <c r="K9" s="15"/>
      <c r="L9" s="15"/>
      <c r="M9" s="15"/>
      <c r="N9" s="15"/>
      <c r="O9" s="15"/>
    </row>
    <row r="10" spans="1:15" ht="18" customHeight="1">
      <c r="A10" s="7"/>
      <c r="B10" s="48" t="s">
        <v>21</v>
      </c>
      <c r="C10" s="40" t="s">
        <v>22</v>
      </c>
      <c r="D10" s="41">
        <f t="shared" si="0"/>
        <v>66.05</v>
      </c>
      <c r="E10" s="37">
        <f t="shared" si="0"/>
        <v>66.05</v>
      </c>
      <c r="F10" s="53">
        <v>66.05</v>
      </c>
      <c r="G10" s="42"/>
      <c r="H10" s="38"/>
      <c r="I10" s="38"/>
      <c r="J10" s="38"/>
      <c r="K10" s="38"/>
      <c r="L10" s="38"/>
      <c r="M10" s="38"/>
      <c r="N10" s="38"/>
      <c r="O10" s="38"/>
    </row>
    <row r="11" spans="2:15" ht="18" customHeight="1">
      <c r="B11" s="49">
        <v>2100501</v>
      </c>
      <c r="C11" s="51" t="s">
        <v>113</v>
      </c>
      <c r="D11" s="41">
        <f>SUM(E11)</f>
        <v>29.72</v>
      </c>
      <c r="E11" s="37">
        <f>SUM(F11)</f>
        <v>29.72</v>
      </c>
      <c r="F11" s="54">
        <v>29.72</v>
      </c>
      <c r="G11" s="7"/>
      <c r="H11" s="7"/>
      <c r="I11" s="7"/>
      <c r="J11" s="7"/>
      <c r="K11" s="7"/>
      <c r="L11" s="7"/>
      <c r="M11" s="7"/>
      <c r="N11" s="7"/>
      <c r="O11" s="7"/>
    </row>
    <row r="12" spans="2:15" ht="18" customHeight="1">
      <c r="B12" s="49">
        <v>2100503</v>
      </c>
      <c r="C12" s="50" t="s">
        <v>112</v>
      </c>
      <c r="D12" s="41">
        <f>SUM(E12)</f>
        <v>10.61</v>
      </c>
      <c r="E12" s="37">
        <f>SUM(F12)</f>
        <v>10.61</v>
      </c>
      <c r="F12" s="54">
        <v>10.61</v>
      </c>
      <c r="G12" s="7"/>
      <c r="H12" s="7"/>
      <c r="I12" s="7"/>
      <c r="J12" s="7"/>
      <c r="K12" s="7"/>
      <c r="L12" s="7"/>
      <c r="M12" s="7"/>
      <c r="N12" s="7"/>
      <c r="O12" s="7"/>
    </row>
    <row r="13" spans="2:15" ht="18" customHeight="1">
      <c r="B13" s="4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8" customHeight="1">
      <c r="B14" s="4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8" customHeight="1">
      <c r="B15" s="49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8" customHeight="1">
      <c r="B16" s="49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8" customHeight="1">
      <c r="B17" s="49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8" customHeight="1">
      <c r="B18" s="4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8" customHeight="1">
      <c r="B19" s="4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</sheetData>
  <sheetProtection/>
  <mergeCells count="13">
    <mergeCell ref="O6:O7"/>
    <mergeCell ref="J6:J7"/>
    <mergeCell ref="K6:K7"/>
    <mergeCell ref="B2:O2"/>
    <mergeCell ref="A4:O4"/>
    <mergeCell ref="A5:A7"/>
    <mergeCell ref="D5:D7"/>
    <mergeCell ref="H6:H7"/>
    <mergeCell ref="I6:I7"/>
    <mergeCell ref="E5:O5"/>
    <mergeCell ref="E6:G6"/>
    <mergeCell ref="L6:N6"/>
    <mergeCell ref="B5:C6"/>
  </mergeCells>
  <printOptions/>
  <pageMargins left="0.7874015748031497" right="0.07874015748031496" top="1.1811023622047245" bottom="0.7874015748031497" header="0" footer="0"/>
  <pageSetup errors="blank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G9" sqref="G9"/>
    </sheetView>
  </sheetViews>
  <sheetFormatPr defaultColWidth="9.140625" defaultRowHeight="14.25" customHeight="1"/>
  <cols>
    <col min="1" max="1" width="15.57421875" style="0" customWidth="1"/>
    <col min="2" max="2" width="38.7109375" style="0" customWidth="1"/>
    <col min="3" max="3" width="23.28125" style="0" customWidth="1"/>
  </cols>
  <sheetData>
    <row r="1" spans="1:3" ht="18.75" customHeight="1">
      <c r="A1" s="3" t="s">
        <v>117</v>
      </c>
      <c r="B1" s="19"/>
      <c r="C1" s="20"/>
    </row>
    <row r="2" spans="1:3" ht="12" customHeight="1">
      <c r="A2" s="56" t="s">
        <v>96</v>
      </c>
      <c r="B2" s="56"/>
      <c r="C2" s="56"/>
    </row>
    <row r="3" spans="1:3" ht="41.25" customHeight="1">
      <c r="A3" s="56"/>
      <c r="B3" s="56"/>
      <c r="C3" s="56"/>
    </row>
    <row r="4" spans="1:3" s="23" customFormat="1" ht="27" customHeight="1">
      <c r="A4" s="21"/>
      <c r="B4" s="22"/>
      <c r="C4" s="20"/>
    </row>
    <row r="5" spans="1:3" s="23" customFormat="1" ht="35.25" customHeight="1">
      <c r="A5" s="21"/>
      <c r="B5" s="24"/>
      <c r="C5" s="18" t="s">
        <v>28</v>
      </c>
    </row>
    <row r="6" spans="1:4" ht="41.25" customHeight="1">
      <c r="A6" s="73" t="s">
        <v>97</v>
      </c>
      <c r="B6" s="73"/>
      <c r="C6" s="74" t="s">
        <v>98</v>
      </c>
      <c r="D6" s="44"/>
    </row>
    <row r="7" spans="1:4" ht="28.5" customHeight="1">
      <c r="A7" s="73"/>
      <c r="B7" s="73"/>
      <c r="C7" s="74"/>
      <c r="D7" s="44"/>
    </row>
    <row r="8" spans="1:4" ht="28.5" customHeight="1">
      <c r="A8" s="45" t="s">
        <v>99</v>
      </c>
      <c r="B8" s="43"/>
      <c r="C8" s="46">
        <v>806.55</v>
      </c>
      <c r="D8" s="44"/>
    </row>
    <row r="9" spans="1:4" ht="28.5" customHeight="1">
      <c r="A9" s="45" t="s">
        <v>100</v>
      </c>
      <c r="B9" s="43"/>
      <c r="C9" s="46">
        <f>SUM(C10:C11,C14)</f>
        <v>6.84</v>
      </c>
      <c r="D9" s="44"/>
    </row>
    <row r="10" spans="1:3" ht="30" customHeight="1">
      <c r="A10" s="75" t="s">
        <v>101</v>
      </c>
      <c r="B10" s="76"/>
      <c r="C10" s="46">
        <v>0</v>
      </c>
    </row>
    <row r="11" spans="1:3" ht="30" customHeight="1">
      <c r="A11" s="68" t="s">
        <v>102</v>
      </c>
      <c r="B11" s="69"/>
      <c r="C11" s="46">
        <f>SUM(C12:C13)</f>
        <v>4.28</v>
      </c>
    </row>
    <row r="12" spans="1:3" ht="30" customHeight="1">
      <c r="A12" s="70" t="s">
        <v>103</v>
      </c>
      <c r="B12" s="71"/>
      <c r="C12" s="46">
        <v>0</v>
      </c>
    </row>
    <row r="13" spans="1:3" ht="30" customHeight="1">
      <c r="A13" s="70" t="s">
        <v>104</v>
      </c>
      <c r="B13" s="71"/>
      <c r="C13" s="46">
        <v>4.28</v>
      </c>
    </row>
    <row r="14" spans="1:3" ht="30" customHeight="1">
      <c r="A14" s="72" t="s">
        <v>105</v>
      </c>
      <c r="B14" s="71"/>
      <c r="C14" s="46">
        <v>2.56</v>
      </c>
    </row>
    <row r="15" spans="1:3" ht="21.75" customHeight="1">
      <c r="A15" s="63" t="s">
        <v>106</v>
      </c>
      <c r="B15" s="64"/>
      <c r="C15" s="64"/>
    </row>
    <row r="16" spans="1:3" ht="12" customHeight="1">
      <c r="A16" s="63" t="s">
        <v>106</v>
      </c>
      <c r="B16" s="65"/>
      <c r="C16" s="65"/>
    </row>
    <row r="17" spans="1:3" ht="22.5" customHeight="1">
      <c r="A17" s="63" t="s">
        <v>107</v>
      </c>
      <c r="B17" s="65"/>
      <c r="C17" s="65"/>
    </row>
    <row r="18" spans="1:3" ht="22.5" customHeight="1">
      <c r="A18" s="66" t="s">
        <v>114</v>
      </c>
      <c r="B18" s="67"/>
      <c r="C18" s="67"/>
    </row>
    <row r="19" spans="1:3" ht="33.75" customHeight="1">
      <c r="A19" s="63" t="s">
        <v>115</v>
      </c>
      <c r="B19" s="63"/>
      <c r="C19" s="63"/>
    </row>
    <row r="20" spans="1:3" ht="33.75" customHeight="1">
      <c r="A20" s="63"/>
      <c r="B20" s="63"/>
      <c r="C20" s="63"/>
    </row>
    <row r="21" spans="1:3" ht="33.75" customHeight="1">
      <c r="A21" s="63"/>
      <c r="B21" s="63"/>
      <c r="C21" s="63"/>
    </row>
    <row r="22" spans="1:3" ht="33.75" customHeight="1">
      <c r="A22" s="63"/>
      <c r="B22" s="63"/>
      <c r="C22" s="63"/>
    </row>
    <row r="23" spans="1:3" ht="33.75" customHeight="1">
      <c r="A23" s="63"/>
      <c r="B23" s="63"/>
      <c r="C23" s="63"/>
    </row>
  </sheetData>
  <mergeCells count="13">
    <mergeCell ref="A2:C3"/>
    <mergeCell ref="A6:B7"/>
    <mergeCell ref="C6:C7"/>
    <mergeCell ref="A10:B10"/>
    <mergeCell ref="A11:B11"/>
    <mergeCell ref="A12:B12"/>
    <mergeCell ref="A13:B13"/>
    <mergeCell ref="A14:B14"/>
    <mergeCell ref="A19:C23"/>
    <mergeCell ref="A15:C15"/>
    <mergeCell ref="A16:C16"/>
    <mergeCell ref="A17:C17"/>
    <mergeCell ref="A18:C18"/>
  </mergeCells>
  <printOptions/>
  <pageMargins left="1.3385826771653544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2016-03-24T03:29:15Z</cp:lastPrinted>
  <dcterms:modified xsi:type="dcterms:W3CDTF">2016-03-24T03:44:12Z</dcterms:modified>
  <cp:category/>
  <cp:version/>
  <cp:contentType/>
  <cp:contentStatus/>
</cp:coreProperties>
</file>