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700" windowHeight="8535" firstSheet="1" activeTab="1"/>
  </bookViews>
  <sheets>
    <sheet name="000000" sheetId="1" state="veryHidden" r:id="rId1"/>
    <sheet name="收支预算总表" sheetId="2" r:id="rId2"/>
    <sheet name="支出明细表（基本支出）" sheetId="3" r:id="rId3"/>
    <sheet name="支出明细表（项目支出）" sheetId="4" r:id="rId4"/>
    <sheet name="支出明细表（经济科目）" sheetId="5" r:id="rId5"/>
    <sheet name="支出明细表（功能科目）" sheetId="6" r:id="rId6"/>
    <sheet name="行政经费及“三公”经费表" sheetId="7" r:id="rId7"/>
  </sheets>
  <definedNames>
    <definedName name="_xlnm.Print_Titles" localSheetId="1">'收支预算总表'!$1:$5</definedName>
    <definedName name="_xlnm.Print_Titles" localSheetId="6">'行政经费及“三公”经费表'!$1:$13</definedName>
    <definedName name="_xlnm.Print_Titles" localSheetId="5">'支出明细表（功能科目）'!$1:$6</definedName>
    <definedName name="_xlnm.Print_Titles" localSheetId="2">'支出明细表（基本支出）'!$1:$6</definedName>
    <definedName name="_xlnm.Print_Titles" localSheetId="4">'支出明细表（经济科目）'!$1:$6</definedName>
    <definedName name="_xlnm.Print_Titles" localSheetId="3">'支出明细表（项目支出）'!$1:$6</definedName>
  </definedNames>
  <calcPr fullCalcOnLoad="1"/>
</workbook>
</file>

<file path=xl/sharedStrings.xml><?xml version="1.0" encoding="utf-8"?>
<sst xmlns="http://schemas.openxmlformats.org/spreadsheetml/2006/main" count="157" uniqueCount="95">
  <si>
    <t>2016年部门收支预算总表</t>
  </si>
  <si>
    <t>单位：万元</t>
  </si>
  <si>
    <t>收入</t>
  </si>
  <si>
    <t>支出</t>
  </si>
  <si>
    <t>项目</t>
  </si>
  <si>
    <t>2016年预算</t>
  </si>
  <si>
    <t>一、公共预算拨款</t>
  </si>
  <si>
    <t>公共预算拨款</t>
  </si>
  <si>
    <t>一、基本支出</t>
  </si>
  <si>
    <t xml:space="preserve">        预算安排拨款</t>
  </si>
  <si>
    <t>预算安排拨款</t>
  </si>
  <si>
    <t xml:space="preserve">      工资福利支出</t>
  </si>
  <si>
    <t xml:space="preserve">        非税支出拨款</t>
  </si>
  <si>
    <t>非税支出拨款</t>
  </si>
  <si>
    <t xml:space="preserve">      商品和服务支出</t>
  </si>
  <si>
    <t>二、基金预算拨款</t>
  </si>
  <si>
    <t>基金预算拨款</t>
  </si>
  <si>
    <t xml:space="preserve">      对个人和家庭的补助支出</t>
  </si>
  <si>
    <t>三、财政专户拨款</t>
  </si>
  <si>
    <t>财政专户拨款</t>
  </si>
  <si>
    <t>二、项目支出</t>
  </si>
  <si>
    <t>四、上级财政补助</t>
  </si>
  <si>
    <t>上级财政补助</t>
  </si>
  <si>
    <t>五、上年公共财政预算结转资金</t>
  </si>
  <si>
    <t>上年公共财政预算结转资金</t>
  </si>
  <si>
    <t>六、上年基金预算结转资金</t>
  </si>
  <si>
    <t xml:space="preserve">      对企事业单位的补贴</t>
  </si>
  <si>
    <t xml:space="preserve">      转移性支出</t>
  </si>
  <si>
    <t>小计</t>
  </si>
  <si>
    <t xml:space="preserve">      赠与</t>
  </si>
  <si>
    <t xml:space="preserve">      债务利息支出</t>
  </si>
  <si>
    <t xml:space="preserve">      债务还本支出</t>
  </si>
  <si>
    <t>七、其他资金</t>
  </si>
  <si>
    <t xml:space="preserve">      基本建设支出</t>
  </si>
  <si>
    <t xml:space="preserve">      其他资本性支出</t>
  </si>
  <si>
    <t xml:space="preserve">      贷款转贷及产权参股</t>
  </si>
  <si>
    <t xml:space="preserve">      其他支出</t>
  </si>
  <si>
    <t>三、结转下年</t>
  </si>
  <si>
    <t>收入总计</t>
  </si>
  <si>
    <t>支出总计</t>
  </si>
  <si>
    <t>2016年部门预算基本支出及其他支出预算表</t>
  </si>
  <si>
    <t>支出项目类别(资金使用单位)</t>
  </si>
  <si>
    <t>总计</t>
  </si>
  <si>
    <t>资金来源</t>
  </si>
  <si>
    <t>上年基金预算结转资金</t>
  </si>
  <si>
    <t>其他</t>
  </si>
  <si>
    <t>上年结转</t>
  </si>
  <si>
    <t>净结余</t>
  </si>
  <si>
    <t>2016年部门预算项目支出预算表</t>
  </si>
  <si>
    <t>2016年部门预算支出明细表（按经济分类）</t>
  </si>
  <si>
    <t>经济科目名称</t>
  </si>
  <si>
    <t>2016年部门预算支出明细表（按功能科目）</t>
  </si>
  <si>
    <t>功能科目</t>
  </si>
  <si>
    <t>代码</t>
  </si>
  <si>
    <t>名称</t>
  </si>
  <si>
    <t>2016年一般公共预算安排的行政经费及“三公”经费预算表</t>
  </si>
  <si>
    <t>金额</t>
  </si>
  <si>
    <t>2016年行政经费</t>
  </si>
  <si>
    <t>（一）基本支出</t>
  </si>
  <si>
    <t>（二）一般行政管理项目支出</t>
  </si>
  <si>
    <t>（三）其他项目支出</t>
  </si>
  <si>
    <t xml:space="preserve">  其中：“三公”经费</t>
  </si>
  <si>
    <t xml:space="preserve">    其中：（一）因公出国（境）支出</t>
  </si>
  <si>
    <t xml:space="preserve">         （二）公务用车购置及运行维护支出</t>
  </si>
  <si>
    <t xml:space="preserve">              1.公务用车购置</t>
  </si>
  <si>
    <t xml:space="preserve">              2.公务用车运行维护费</t>
  </si>
  <si>
    <t xml:space="preserve">         （三）公务接待费支出</t>
  </si>
  <si>
    <t xml:space="preserve">注：
1.行政经费包括
</t>
  </si>
  <si>
    <t>（1）基本支出：一是包括工资、津贴及奖金、医疗费、住房补贴等（不包括离退休支出，包括离退休人员管理机构的在职人员支出）及支出；二是包括办公及印刷费、水电费、邮电费、取暖费、交通费、差旅费、会议费、福利费、物业管理费、日常维修费、专用材料费、一般购置费等公用经费支出。</t>
  </si>
  <si>
    <t>（2）一般行政管理项目支出：具体包括出国费、招待费、会议费、办公用房维修租赁费、购置费（包括设备、计算机、车辆等）、干部培训费、支付部门办案经费、信息网络运行维护费等。</t>
  </si>
  <si>
    <t xml:space="preserve">
2.“三公”经费包括因公出国（境）经费、公务用车购置及运行维护费和公务接待费。其中：因公出国（境）经费指省直行政单位、事业单位工作人员公务出国（境）的住宿费、差旅、伙食补助费、杂费、培训费等支出；</t>
  </si>
  <si>
    <t>公务用车工作及运行维护费指省直行政单位、事业单位公务用车购置费、公务用车租用费、燃料费、维修费、过桥过路费、保险费等支出；公务接待费指省直行政单位、事业单位按规定开支的各类公务接待（外宾接待）费用。</t>
  </si>
  <si>
    <t/>
  </si>
  <si>
    <t>行政机关（含参公事业单位）在职人员工资</t>
  </si>
  <si>
    <t>在职人员节日补贴</t>
  </si>
  <si>
    <t>离退休人员节日补贴</t>
  </si>
  <si>
    <t>年度考核奖金</t>
  </si>
  <si>
    <t>年度考核优秀奖金</t>
  </si>
  <si>
    <t>行政机关（含参公事业单位）退休费</t>
  </si>
  <si>
    <t>计生奖励</t>
  </si>
  <si>
    <t>住房公积金</t>
  </si>
  <si>
    <t>独子保健</t>
  </si>
  <si>
    <t>基本医疗补助</t>
  </si>
  <si>
    <t>公务员医疗补助</t>
  </si>
  <si>
    <t>日常公用支出</t>
  </si>
  <si>
    <t>车辆经费</t>
  </si>
  <si>
    <t>公务交通补贴</t>
  </si>
  <si>
    <t>工资福利支出</t>
  </si>
  <si>
    <t>商品和服务支出</t>
  </si>
  <si>
    <t>对个人和家庭的补助支出</t>
  </si>
  <si>
    <t>归口管理的行政单位离退休</t>
  </si>
  <si>
    <t>行政单位医疗</t>
  </si>
  <si>
    <t>机动经费</t>
  </si>
  <si>
    <t>机动经费</t>
  </si>
  <si>
    <t>社会保险经办机构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</si>
</sst>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7"/>
      <color indexed="8"/>
      <name val="宋体"/>
      <family val="0"/>
    </font>
    <font>
      <b/>
      <sz val="17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2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13" borderId="5" applyNumberFormat="0" applyAlignment="0" applyProtection="0"/>
    <xf numFmtId="0" fontId="23" fillId="14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0" borderId="0" applyNumberFormat="0" applyBorder="0" applyAlignment="0" applyProtection="0"/>
    <xf numFmtId="0" fontId="26" fillId="18" borderId="0" applyNumberFormat="0" applyBorder="0" applyAlignment="0" applyProtection="0"/>
    <xf numFmtId="0" fontId="18" fillId="8" borderId="0" applyNumberFormat="0" applyBorder="0" applyAlignment="0" applyProtection="0"/>
    <xf numFmtId="0" fontId="20" fillId="13" borderId="8" applyNumberFormat="0" applyAlignment="0" applyProtection="0"/>
    <xf numFmtId="0" fontId="19" fillId="3" borderId="5" applyNumberFormat="0" applyAlignment="0" applyProtection="0"/>
    <xf numFmtId="0" fontId="0" fillId="4" borderId="9" applyNumberFormat="0" applyFont="0" applyAlignment="0" applyProtection="0"/>
  </cellStyleXfs>
  <cellXfs count="53">
    <xf numFmtId="0" fontId="0" fillId="0" borderId="0" xfId="0" applyAlignment="1">
      <alignment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/>
      <protection/>
    </xf>
    <xf numFmtId="176" fontId="6" fillId="0" borderId="10" xfId="0" applyNumberFormat="1" applyFont="1" applyFill="1" applyBorder="1" applyAlignment="1" applyProtection="1">
      <alignment horizontal="center"/>
      <protection/>
    </xf>
    <xf numFmtId="176" fontId="5" fillId="0" borderId="11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176" fontId="5" fillId="0" borderId="12" xfId="0" applyNumberFormat="1" applyFont="1" applyFill="1" applyBorder="1" applyAlignment="1" applyProtection="1">
      <alignment horizontal="right" vertical="center"/>
      <protection/>
    </xf>
    <xf numFmtId="176" fontId="1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right"/>
      <protection/>
    </xf>
    <xf numFmtId="0" fontId="0" fillId="0" borderId="12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140625" defaultRowHeight="12"/>
  <sheetData>
    <row r="1" ht="12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D18" sqref="D18"/>
    </sheetView>
  </sheetViews>
  <sheetFormatPr defaultColWidth="9.140625" defaultRowHeight="14.25" customHeight="1"/>
  <cols>
    <col min="1" max="1" width="46.8515625" style="0" customWidth="1"/>
    <col min="2" max="2" width="17.8515625" style="23" customWidth="1"/>
    <col min="3" max="3" width="45.421875" style="0" customWidth="1"/>
    <col min="4" max="4" width="18.140625" style="23" customWidth="1"/>
  </cols>
  <sheetData>
    <row r="1" spans="1:4" ht="13.5" customHeight="1">
      <c r="A1" s="33" t="s">
        <v>0</v>
      </c>
      <c r="B1" s="34"/>
      <c r="C1" s="34"/>
      <c r="D1" s="34"/>
    </row>
    <row r="2" spans="1:4" ht="13.5" customHeight="1">
      <c r="A2" s="34"/>
      <c r="B2" s="34"/>
      <c r="C2" s="34"/>
      <c r="D2" s="34"/>
    </row>
    <row r="3" spans="1:4" ht="13.5" customHeight="1">
      <c r="A3" s="35" t="s">
        <v>1</v>
      </c>
      <c r="B3" s="36"/>
      <c r="C3" s="36"/>
      <c r="D3" s="36"/>
    </row>
    <row r="4" spans="1:4" ht="16.5" customHeight="1">
      <c r="A4" s="37" t="s">
        <v>2</v>
      </c>
      <c r="B4" s="38"/>
      <c r="C4" s="37" t="s">
        <v>3</v>
      </c>
      <c r="D4" s="38"/>
    </row>
    <row r="5" spans="1:4" ht="13.5" customHeight="1">
      <c r="A5" s="1" t="s">
        <v>4</v>
      </c>
      <c r="B5" s="20" t="s">
        <v>5</v>
      </c>
      <c r="C5" s="1" t="s">
        <v>4</v>
      </c>
      <c r="D5" s="20" t="s">
        <v>5</v>
      </c>
    </row>
    <row r="6" spans="1:4" ht="16.5" customHeight="1">
      <c r="A6" s="2" t="s">
        <v>6</v>
      </c>
      <c r="B6" s="19">
        <f>B7</f>
        <v>544.14</v>
      </c>
      <c r="C6" s="2" t="s">
        <v>8</v>
      </c>
      <c r="D6" s="19">
        <v>523.14</v>
      </c>
    </row>
    <row r="7" spans="1:4" ht="16.5" customHeight="1">
      <c r="A7" s="2" t="s">
        <v>9</v>
      </c>
      <c r="B7" s="19">
        <f>523.14+21</f>
        <v>544.14</v>
      </c>
      <c r="C7" s="2" t="s">
        <v>11</v>
      </c>
      <c r="D7" s="19">
        <f>302.64+18.92+2.2+50.44+1.29</f>
        <v>375.49</v>
      </c>
    </row>
    <row r="8" spans="1:4" ht="16.5" customHeight="1">
      <c r="A8" s="2" t="s">
        <v>12</v>
      </c>
      <c r="B8" s="19"/>
      <c r="C8" s="2" t="s">
        <v>14</v>
      </c>
      <c r="D8" s="19">
        <f>2.9+9.2+18+3+18.11</f>
        <v>51.21</v>
      </c>
    </row>
    <row r="9" spans="1:4" ht="16.5" customHeight="1">
      <c r="A9" s="2" t="s">
        <v>15</v>
      </c>
      <c r="B9" s="19"/>
      <c r="C9" s="2" t="s">
        <v>17</v>
      </c>
      <c r="D9" s="19">
        <f>27.36+9.77+40.64+0.05+13.72+4.9</f>
        <v>96.44</v>
      </c>
    </row>
    <row r="10" spans="1:4" ht="16.5" customHeight="1">
      <c r="A10" s="2" t="s">
        <v>18</v>
      </c>
      <c r="B10" s="19"/>
      <c r="C10" s="2" t="s">
        <v>20</v>
      </c>
      <c r="D10" s="19">
        <v>21</v>
      </c>
    </row>
    <row r="11" spans="1:4" ht="16.5" customHeight="1">
      <c r="A11" s="2" t="s">
        <v>21</v>
      </c>
      <c r="B11" s="19"/>
      <c r="C11" s="2" t="s">
        <v>11</v>
      </c>
      <c r="D11" s="19"/>
    </row>
    <row r="12" spans="1:4" ht="16.5" customHeight="1">
      <c r="A12" s="2" t="s">
        <v>23</v>
      </c>
      <c r="B12" s="19"/>
      <c r="C12" s="2" t="s">
        <v>14</v>
      </c>
      <c r="D12" s="19">
        <v>21</v>
      </c>
    </row>
    <row r="13" spans="1:4" ht="16.5" customHeight="1">
      <c r="A13" s="3" t="s">
        <v>25</v>
      </c>
      <c r="B13" s="19"/>
      <c r="C13" s="2" t="s">
        <v>17</v>
      </c>
      <c r="D13" s="19"/>
    </row>
    <row r="14" spans="1:4" ht="16.5" customHeight="1">
      <c r="A14" s="2"/>
      <c r="B14" s="19"/>
      <c r="C14" s="2" t="s">
        <v>26</v>
      </c>
      <c r="D14" s="19"/>
    </row>
    <row r="15" spans="1:4" ht="16.5" customHeight="1">
      <c r="A15" s="2"/>
      <c r="B15" s="19"/>
      <c r="C15" s="2" t="s">
        <v>27</v>
      </c>
      <c r="D15" s="19"/>
    </row>
    <row r="16" spans="1:4" ht="16.5" customHeight="1">
      <c r="A16" s="4" t="s">
        <v>28</v>
      </c>
      <c r="B16" s="19">
        <f>B6</f>
        <v>544.14</v>
      </c>
      <c r="C16" s="2" t="s">
        <v>29</v>
      </c>
      <c r="D16" s="19"/>
    </row>
    <row r="17" spans="1:4" ht="16.5" customHeight="1">
      <c r="A17" s="4"/>
      <c r="B17" s="19"/>
      <c r="C17" s="2" t="s">
        <v>30</v>
      </c>
      <c r="D17" s="19"/>
    </row>
    <row r="18" spans="1:4" ht="16.5" customHeight="1">
      <c r="A18" s="2"/>
      <c r="B18" s="19"/>
      <c r="C18" s="2" t="s">
        <v>31</v>
      </c>
      <c r="D18" s="19"/>
    </row>
    <row r="19" spans="1:4" ht="16.5" customHeight="1">
      <c r="A19" s="2" t="s">
        <v>32</v>
      </c>
      <c r="B19" s="19"/>
      <c r="C19" s="2" t="s">
        <v>33</v>
      </c>
      <c r="D19" s="19"/>
    </row>
    <row r="20" spans="1:4" ht="16.5" customHeight="1">
      <c r="A20" s="2"/>
      <c r="B20" s="19"/>
      <c r="C20" s="2" t="s">
        <v>34</v>
      </c>
      <c r="D20" s="19"/>
    </row>
    <row r="21" spans="1:4" ht="16.5" customHeight="1">
      <c r="A21" s="2"/>
      <c r="B21" s="19"/>
      <c r="C21" s="2" t="s">
        <v>35</v>
      </c>
      <c r="D21" s="19"/>
    </row>
    <row r="22" spans="1:4" ht="16.5" customHeight="1">
      <c r="A22" s="2"/>
      <c r="B22" s="19"/>
      <c r="C22" s="2" t="s">
        <v>36</v>
      </c>
      <c r="D22" s="19"/>
    </row>
    <row r="23" spans="1:4" ht="16.5" customHeight="1">
      <c r="A23" s="2"/>
      <c r="B23" s="19"/>
      <c r="C23" s="2" t="s">
        <v>37</v>
      </c>
      <c r="D23" s="19"/>
    </row>
    <row r="24" spans="1:4" ht="16.5" customHeight="1">
      <c r="A24" s="2"/>
      <c r="B24" s="19"/>
      <c r="C24" s="2"/>
      <c r="D24" s="19"/>
    </row>
    <row r="25" spans="1:4" ht="16.5" customHeight="1">
      <c r="A25" s="2"/>
      <c r="B25" s="19"/>
      <c r="C25" s="2"/>
      <c r="D25" s="19"/>
    </row>
    <row r="26" spans="1:4" ht="16.5" customHeight="1">
      <c r="A26" s="2"/>
      <c r="B26" s="19"/>
      <c r="C26" s="4"/>
      <c r="D26" s="19"/>
    </row>
    <row r="27" spans="1:4" ht="16.5" customHeight="1">
      <c r="A27" s="4" t="s">
        <v>28</v>
      </c>
      <c r="B27" s="19"/>
      <c r="C27" s="2"/>
      <c r="D27" s="19"/>
    </row>
    <row r="28" spans="1:4" ht="16.5" customHeight="1">
      <c r="A28" s="2"/>
      <c r="B28" s="19"/>
      <c r="C28" s="2"/>
      <c r="D28" s="19"/>
    </row>
    <row r="29" spans="1:4" ht="16.5" customHeight="1">
      <c r="A29" s="2"/>
      <c r="B29" s="19"/>
      <c r="C29" s="2"/>
      <c r="D29" s="19"/>
    </row>
    <row r="30" spans="1:4" ht="16.5" customHeight="1">
      <c r="A30" s="4" t="s">
        <v>38</v>
      </c>
      <c r="B30" s="19">
        <f>B16</f>
        <v>544.14</v>
      </c>
      <c r="C30" s="4" t="s">
        <v>39</v>
      </c>
      <c r="D30" s="19">
        <f>D6+D10</f>
        <v>544.14</v>
      </c>
    </row>
    <row r="31" spans="1:4" ht="13.5" customHeight="1">
      <c r="A31" s="5"/>
      <c r="B31" s="21"/>
      <c r="C31" s="5"/>
      <c r="D31" s="21"/>
    </row>
    <row r="32" spans="1:4" ht="13.5" customHeight="1">
      <c r="A32" s="6"/>
      <c r="B32" s="22"/>
      <c r="C32" s="6"/>
      <c r="D32" s="22"/>
    </row>
  </sheetData>
  <sheetProtection/>
  <mergeCells count="4">
    <mergeCell ref="A1:D2"/>
    <mergeCell ref="A3:D3"/>
    <mergeCell ref="A4:B4"/>
    <mergeCell ref="C4:D4"/>
  </mergeCells>
  <printOptions horizontalCentered="1"/>
  <pageMargins left="0.07874015748031496" right="0.07874015748031496" top="0.7874015748031497" bottom="0.3937007874015748" header="0" footer="0"/>
  <pageSetup errors="blank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7">
      <selection activeCell="F12" sqref="F12"/>
    </sheetView>
  </sheetViews>
  <sheetFormatPr defaultColWidth="9.140625" defaultRowHeight="14.25" customHeight="1"/>
  <cols>
    <col min="1" max="1" width="20.00390625" style="0" customWidth="1"/>
    <col min="2" max="4" width="11.7109375" style="23" customWidth="1"/>
    <col min="5" max="5" width="11.7109375" style="0" customWidth="1"/>
    <col min="6" max="6" width="10.7109375" style="0" customWidth="1"/>
    <col min="7" max="7" width="10.00390625" style="0" customWidth="1"/>
    <col min="8" max="8" width="10.57421875" style="0" customWidth="1"/>
    <col min="9" max="9" width="10.8515625" style="0" customWidth="1"/>
    <col min="10" max="11" width="10.57421875" style="0" customWidth="1"/>
    <col min="12" max="12" width="11.7109375" style="0" customWidth="1"/>
    <col min="13" max="13" width="7.00390625" style="0" customWidth="1"/>
  </cols>
  <sheetData>
    <row r="1" spans="1:13" ht="13.5" customHeight="1">
      <c r="A1" s="33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3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3.5" customHeight="1">
      <c r="A3" s="35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24" customHeight="1">
      <c r="A4" s="39" t="s">
        <v>41</v>
      </c>
      <c r="B4" s="40" t="s">
        <v>42</v>
      </c>
      <c r="C4" s="39" t="s">
        <v>43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24" customHeight="1">
      <c r="A5" s="38"/>
      <c r="B5" s="41"/>
      <c r="C5" s="39" t="s">
        <v>7</v>
      </c>
      <c r="D5" s="42"/>
      <c r="E5" s="42"/>
      <c r="F5" s="39" t="s">
        <v>16</v>
      </c>
      <c r="G5" s="39" t="s">
        <v>19</v>
      </c>
      <c r="H5" s="39" t="s">
        <v>22</v>
      </c>
      <c r="I5" s="39" t="s">
        <v>24</v>
      </c>
      <c r="J5" s="39" t="s">
        <v>44</v>
      </c>
      <c r="K5" s="42"/>
      <c r="L5" s="42"/>
      <c r="M5" s="39" t="s">
        <v>45</v>
      </c>
    </row>
    <row r="6" spans="1:13" ht="24" customHeight="1">
      <c r="A6" s="38"/>
      <c r="B6" s="41"/>
      <c r="C6" s="16" t="s">
        <v>28</v>
      </c>
      <c r="D6" s="16" t="s">
        <v>10</v>
      </c>
      <c r="E6" s="7" t="s">
        <v>13</v>
      </c>
      <c r="F6" s="42"/>
      <c r="G6" s="42"/>
      <c r="H6" s="42"/>
      <c r="I6" s="42"/>
      <c r="J6" s="7" t="s">
        <v>28</v>
      </c>
      <c r="K6" s="7" t="s">
        <v>46</v>
      </c>
      <c r="L6" s="7" t="s">
        <v>47</v>
      </c>
      <c r="M6" s="42"/>
    </row>
    <row r="7" spans="1:13" ht="24.75" customHeight="1">
      <c r="A7" s="13" t="s">
        <v>73</v>
      </c>
      <c r="B7" s="19">
        <f>C7</f>
        <v>302.64</v>
      </c>
      <c r="C7" s="19">
        <f>D7</f>
        <v>302.64</v>
      </c>
      <c r="D7" s="19">
        <v>302.64</v>
      </c>
      <c r="E7" s="2"/>
      <c r="F7" s="2"/>
      <c r="G7" s="2"/>
      <c r="H7" s="2"/>
      <c r="I7" s="2"/>
      <c r="J7" s="2"/>
      <c r="K7" s="2"/>
      <c r="L7" s="2"/>
      <c r="M7" s="2"/>
    </row>
    <row r="8" spans="1:13" ht="24.75" customHeight="1">
      <c r="A8" s="14" t="s">
        <v>74</v>
      </c>
      <c r="B8" s="19">
        <f aca="true" t="shared" si="0" ref="B8:C20">C8</f>
        <v>18.92</v>
      </c>
      <c r="C8" s="19">
        <f t="shared" si="0"/>
        <v>18.92</v>
      </c>
      <c r="D8" s="19">
        <v>18.92</v>
      </c>
      <c r="E8" s="2"/>
      <c r="F8" s="2"/>
      <c r="G8" s="2"/>
      <c r="H8" s="2"/>
      <c r="I8" s="2"/>
      <c r="J8" s="2"/>
      <c r="K8" s="2"/>
      <c r="L8" s="2"/>
      <c r="M8" s="2"/>
    </row>
    <row r="9" spans="1:13" ht="24.75" customHeight="1">
      <c r="A9" s="14" t="s">
        <v>75</v>
      </c>
      <c r="B9" s="19">
        <f t="shared" si="0"/>
        <v>2.2</v>
      </c>
      <c r="C9" s="19">
        <f t="shared" si="0"/>
        <v>2.2</v>
      </c>
      <c r="D9" s="19">
        <v>2.2</v>
      </c>
      <c r="E9" s="2"/>
      <c r="F9" s="2"/>
      <c r="G9" s="2"/>
      <c r="H9" s="2"/>
      <c r="I9" s="2"/>
      <c r="J9" s="2"/>
      <c r="K9" s="2"/>
      <c r="L9" s="2"/>
      <c r="M9" s="2"/>
    </row>
    <row r="10" spans="1:13" ht="24.75" customHeight="1">
      <c r="A10" s="15" t="s">
        <v>76</v>
      </c>
      <c r="B10" s="19">
        <f t="shared" si="0"/>
        <v>50.44</v>
      </c>
      <c r="C10" s="19">
        <f t="shared" si="0"/>
        <v>50.44</v>
      </c>
      <c r="D10" s="24">
        <v>50.44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4.75" customHeight="1">
      <c r="A11" s="15" t="s">
        <v>77</v>
      </c>
      <c r="B11" s="19">
        <f t="shared" si="0"/>
        <v>1.29</v>
      </c>
      <c r="C11" s="19">
        <f t="shared" si="0"/>
        <v>1.29</v>
      </c>
      <c r="D11" s="24">
        <v>1.29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24.75" customHeight="1">
      <c r="A12" s="15" t="s">
        <v>78</v>
      </c>
      <c r="B12" s="19">
        <f t="shared" si="0"/>
        <v>27.36</v>
      </c>
      <c r="C12" s="19">
        <f t="shared" si="0"/>
        <v>27.36</v>
      </c>
      <c r="D12" s="24">
        <v>27.36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24.75" customHeight="1">
      <c r="A13" s="15" t="s">
        <v>79</v>
      </c>
      <c r="B13" s="19">
        <f t="shared" si="0"/>
        <v>9.77</v>
      </c>
      <c r="C13" s="19">
        <f t="shared" si="0"/>
        <v>9.77</v>
      </c>
      <c r="D13" s="24">
        <v>9.77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24.75" customHeight="1">
      <c r="A14" s="15" t="s">
        <v>80</v>
      </c>
      <c r="B14" s="19">
        <f t="shared" si="0"/>
        <v>40.64</v>
      </c>
      <c r="C14" s="19">
        <f t="shared" si="0"/>
        <v>40.64</v>
      </c>
      <c r="D14" s="24">
        <v>40.64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24.75" customHeight="1">
      <c r="A15" s="15" t="s">
        <v>81</v>
      </c>
      <c r="B15" s="19">
        <f t="shared" si="0"/>
        <v>0.05</v>
      </c>
      <c r="C15" s="19">
        <f t="shared" si="0"/>
        <v>0.05</v>
      </c>
      <c r="D15" s="24">
        <v>0.05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24.75" customHeight="1">
      <c r="A16" s="15" t="s">
        <v>82</v>
      </c>
      <c r="B16" s="19">
        <f t="shared" si="0"/>
        <v>13.72</v>
      </c>
      <c r="C16" s="19">
        <f t="shared" si="0"/>
        <v>13.72</v>
      </c>
      <c r="D16" s="24">
        <v>13.72</v>
      </c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24.75" customHeight="1">
      <c r="A17" s="15" t="s">
        <v>83</v>
      </c>
      <c r="B17" s="19">
        <f t="shared" si="0"/>
        <v>4.9</v>
      </c>
      <c r="C17" s="19">
        <f t="shared" si="0"/>
        <v>4.9</v>
      </c>
      <c r="D17" s="24">
        <v>4.9</v>
      </c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24.75" customHeight="1">
      <c r="A18" s="15" t="s">
        <v>84</v>
      </c>
      <c r="B18" s="19">
        <f t="shared" si="0"/>
        <v>30.1</v>
      </c>
      <c r="C18" s="19">
        <f t="shared" si="0"/>
        <v>30.1</v>
      </c>
      <c r="D18" s="24">
        <v>30.1</v>
      </c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24.75" customHeight="1">
      <c r="A19" s="15" t="s">
        <v>85</v>
      </c>
      <c r="B19" s="19">
        <f t="shared" si="0"/>
        <v>3</v>
      </c>
      <c r="C19" s="19">
        <f t="shared" si="0"/>
        <v>3</v>
      </c>
      <c r="D19" s="24">
        <v>3</v>
      </c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24.75" customHeight="1">
      <c r="A20" s="15" t="s">
        <v>86</v>
      </c>
      <c r="B20" s="19">
        <f t="shared" si="0"/>
        <v>18.11</v>
      </c>
      <c r="C20" s="19">
        <f t="shared" si="0"/>
        <v>18.11</v>
      </c>
      <c r="D20" s="24">
        <v>18.11</v>
      </c>
      <c r="E20" s="12"/>
      <c r="F20" s="12"/>
      <c r="G20" s="12"/>
      <c r="H20" s="12"/>
      <c r="I20" s="12"/>
      <c r="J20" s="12"/>
      <c r="K20" s="12"/>
      <c r="L20" s="12"/>
      <c r="M20" s="12"/>
    </row>
  </sheetData>
  <sheetProtection/>
  <mergeCells count="12">
    <mergeCell ref="J5:L5"/>
    <mergeCell ref="M5:M6"/>
    <mergeCell ref="A1:M2"/>
    <mergeCell ref="A3:M3"/>
    <mergeCell ref="A4:A6"/>
    <mergeCell ref="B4:B6"/>
    <mergeCell ref="C4:M4"/>
    <mergeCell ref="C5:E5"/>
    <mergeCell ref="F5:F6"/>
    <mergeCell ref="G5:G6"/>
    <mergeCell ref="H5:H6"/>
    <mergeCell ref="I5:I6"/>
  </mergeCells>
  <printOptions horizontalCentered="1"/>
  <pageMargins left="0.07874015748031496" right="0.07874015748031496" top="0.7874015748031497" bottom="0.7874015748031497" header="0" footer="0"/>
  <pageSetup errors="blank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F10" sqref="F10"/>
    </sheetView>
  </sheetViews>
  <sheetFormatPr defaultColWidth="9.140625" defaultRowHeight="14.25" customHeight="1"/>
  <cols>
    <col min="1" max="1" width="15.28125" style="0" customWidth="1"/>
    <col min="2" max="2" width="10.421875" style="23" customWidth="1"/>
    <col min="3" max="4" width="11.7109375" style="23" customWidth="1"/>
    <col min="5" max="12" width="11.7109375" style="0" customWidth="1"/>
    <col min="13" max="13" width="7.28125" style="0" customWidth="1"/>
  </cols>
  <sheetData>
    <row r="1" spans="1:13" ht="13.5" customHeight="1">
      <c r="A1" s="33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3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3.5" customHeight="1">
      <c r="A3" s="35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24" customHeight="1">
      <c r="A4" s="39" t="s">
        <v>41</v>
      </c>
      <c r="B4" s="40" t="s">
        <v>42</v>
      </c>
      <c r="C4" s="39" t="s">
        <v>43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24" customHeight="1">
      <c r="A5" s="38"/>
      <c r="B5" s="41"/>
      <c r="C5" s="39" t="s">
        <v>7</v>
      </c>
      <c r="D5" s="42"/>
      <c r="E5" s="42"/>
      <c r="F5" s="39" t="s">
        <v>16</v>
      </c>
      <c r="G5" s="39" t="s">
        <v>19</v>
      </c>
      <c r="H5" s="39" t="s">
        <v>22</v>
      </c>
      <c r="I5" s="39" t="s">
        <v>24</v>
      </c>
      <c r="J5" s="39" t="s">
        <v>44</v>
      </c>
      <c r="K5" s="42"/>
      <c r="L5" s="42"/>
      <c r="M5" s="39" t="s">
        <v>45</v>
      </c>
    </row>
    <row r="6" spans="1:13" ht="24" customHeight="1">
      <c r="A6" s="38"/>
      <c r="B6" s="41"/>
      <c r="C6" s="16" t="s">
        <v>28</v>
      </c>
      <c r="D6" s="16" t="s">
        <v>10</v>
      </c>
      <c r="E6" s="7" t="s">
        <v>13</v>
      </c>
      <c r="F6" s="42"/>
      <c r="G6" s="42"/>
      <c r="H6" s="42"/>
      <c r="I6" s="42"/>
      <c r="J6" s="7" t="s">
        <v>28</v>
      </c>
      <c r="K6" s="7" t="s">
        <v>46</v>
      </c>
      <c r="L6" s="7" t="s">
        <v>47</v>
      </c>
      <c r="M6" s="42"/>
    </row>
    <row r="7" spans="1:13" ht="30" customHeight="1">
      <c r="A7" s="3" t="s">
        <v>92</v>
      </c>
      <c r="B7" s="19">
        <v>21</v>
      </c>
      <c r="C7" s="19">
        <v>21</v>
      </c>
      <c r="D7" s="19">
        <v>21</v>
      </c>
      <c r="E7" s="2"/>
      <c r="F7" s="2"/>
      <c r="G7" s="2"/>
      <c r="H7" s="2"/>
      <c r="I7" s="2"/>
      <c r="J7" s="2"/>
      <c r="K7" s="2"/>
      <c r="L7" s="2"/>
      <c r="M7" s="2"/>
    </row>
    <row r="8" spans="1:13" ht="30" customHeight="1">
      <c r="A8" s="2"/>
      <c r="B8" s="19"/>
      <c r="C8" s="19"/>
      <c r="D8" s="19"/>
      <c r="E8" s="2"/>
      <c r="F8" s="2"/>
      <c r="G8" s="2"/>
      <c r="H8" s="2"/>
      <c r="I8" s="2"/>
      <c r="J8" s="2"/>
      <c r="K8" s="2"/>
      <c r="L8" s="2"/>
      <c r="M8" s="2"/>
    </row>
    <row r="9" spans="1:13" ht="30" customHeight="1">
      <c r="A9" s="2"/>
      <c r="B9" s="19"/>
      <c r="C9" s="19"/>
      <c r="D9" s="19"/>
      <c r="E9" s="2"/>
      <c r="F9" s="2"/>
      <c r="G9" s="2"/>
      <c r="H9" s="2"/>
      <c r="I9" s="2"/>
      <c r="J9" s="2"/>
      <c r="K9" s="2"/>
      <c r="L9" s="2"/>
      <c r="M9" s="2"/>
    </row>
    <row r="10" spans="1:13" ht="30" customHeight="1">
      <c r="A10" s="12"/>
      <c r="B10" s="24"/>
      <c r="C10" s="24"/>
      <c r="D10" s="24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30" customHeight="1">
      <c r="A11" s="12"/>
      <c r="B11" s="24"/>
      <c r="C11" s="24"/>
      <c r="D11" s="24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30" customHeight="1">
      <c r="A12" s="12"/>
      <c r="B12" s="24"/>
      <c r="C12" s="24"/>
      <c r="D12" s="24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30" customHeight="1">
      <c r="A13" s="15"/>
      <c r="B13" s="24"/>
      <c r="C13" s="24"/>
      <c r="D13" s="24"/>
      <c r="E13" s="12"/>
      <c r="F13" s="12"/>
      <c r="G13" s="12"/>
      <c r="H13" s="12"/>
      <c r="I13" s="12"/>
      <c r="J13" s="12"/>
      <c r="K13" s="12"/>
      <c r="L13" s="12"/>
      <c r="M13" s="12"/>
    </row>
  </sheetData>
  <sheetProtection/>
  <mergeCells count="12">
    <mergeCell ref="J5:L5"/>
    <mergeCell ref="M5:M6"/>
    <mergeCell ref="A1:M2"/>
    <mergeCell ref="A3:M3"/>
    <mergeCell ref="A4:A6"/>
    <mergeCell ref="B4:B6"/>
    <mergeCell ref="C4:M4"/>
    <mergeCell ref="C5:E5"/>
    <mergeCell ref="F5:F6"/>
    <mergeCell ref="G5:G6"/>
    <mergeCell ref="H5:H6"/>
    <mergeCell ref="I5:I6"/>
  </mergeCells>
  <printOptions horizontalCentered="1"/>
  <pageMargins left="0.07874015748031496" right="0.07874015748031496" top="0.984251968503937" bottom="0.7874015748031497" header="0" footer="0"/>
  <pageSetup errors="blank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7" sqref="A7:IV7"/>
    </sheetView>
  </sheetViews>
  <sheetFormatPr defaultColWidth="9.140625" defaultRowHeight="14.25" customHeight="1"/>
  <cols>
    <col min="1" max="1" width="22.7109375" style="0" customWidth="1"/>
    <col min="2" max="3" width="11.7109375" style="23" customWidth="1"/>
    <col min="4" max="4" width="10.00390625" style="23" customWidth="1"/>
    <col min="5" max="5" width="9.8515625" style="0" customWidth="1"/>
    <col min="6" max="6" width="10.140625" style="0" customWidth="1"/>
    <col min="7" max="7" width="9.8515625" style="0" customWidth="1"/>
    <col min="8" max="8" width="10.421875" style="0" customWidth="1"/>
    <col min="9" max="9" width="9.00390625" style="0" customWidth="1"/>
    <col min="10" max="10" width="9.8515625" style="0" customWidth="1"/>
    <col min="11" max="11" width="10.140625" style="0" customWidth="1"/>
    <col min="12" max="12" width="8.7109375" style="0" customWidth="1"/>
    <col min="13" max="13" width="7.8515625" style="0" customWidth="1"/>
  </cols>
  <sheetData>
    <row r="1" spans="1:13" ht="13.5" customHeight="1">
      <c r="A1" s="33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3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3.5" customHeight="1">
      <c r="A3" s="35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24" customHeight="1">
      <c r="A4" s="39" t="s">
        <v>50</v>
      </c>
      <c r="B4" s="40" t="s">
        <v>42</v>
      </c>
      <c r="C4" s="39" t="s">
        <v>43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24" customHeight="1">
      <c r="A5" s="38"/>
      <c r="B5" s="41"/>
      <c r="C5" s="39" t="s">
        <v>7</v>
      </c>
      <c r="D5" s="42"/>
      <c r="E5" s="42"/>
      <c r="F5" s="39" t="s">
        <v>16</v>
      </c>
      <c r="G5" s="39" t="s">
        <v>19</v>
      </c>
      <c r="H5" s="39" t="s">
        <v>22</v>
      </c>
      <c r="I5" s="39" t="s">
        <v>24</v>
      </c>
      <c r="J5" s="39" t="s">
        <v>44</v>
      </c>
      <c r="K5" s="42"/>
      <c r="L5" s="42"/>
      <c r="M5" s="39" t="s">
        <v>45</v>
      </c>
    </row>
    <row r="6" spans="1:13" ht="27" customHeight="1">
      <c r="A6" s="38"/>
      <c r="B6" s="41"/>
      <c r="C6" s="16" t="s">
        <v>28</v>
      </c>
      <c r="D6" s="16" t="s">
        <v>10</v>
      </c>
      <c r="E6" s="7" t="s">
        <v>13</v>
      </c>
      <c r="F6" s="42"/>
      <c r="G6" s="42"/>
      <c r="H6" s="42"/>
      <c r="I6" s="42"/>
      <c r="J6" s="7" t="s">
        <v>28</v>
      </c>
      <c r="K6" s="7" t="s">
        <v>46</v>
      </c>
      <c r="L6" s="7" t="s">
        <v>47</v>
      </c>
      <c r="M6" s="42"/>
    </row>
    <row r="7" spans="1:13" ht="30" customHeight="1">
      <c r="A7" s="3" t="s">
        <v>87</v>
      </c>
      <c r="B7" s="19">
        <v>375.49</v>
      </c>
      <c r="C7" s="19">
        <v>375.49</v>
      </c>
      <c r="D7" s="19">
        <v>375.49</v>
      </c>
      <c r="E7" s="2"/>
      <c r="F7" s="2"/>
      <c r="G7" s="2"/>
      <c r="H7" s="2"/>
      <c r="I7" s="2"/>
      <c r="J7" s="2"/>
      <c r="K7" s="2"/>
      <c r="L7" s="2"/>
      <c r="M7" s="2"/>
    </row>
    <row r="8" spans="1:13" ht="30" customHeight="1">
      <c r="A8" s="3" t="s">
        <v>88</v>
      </c>
      <c r="B8" s="19">
        <v>51.21</v>
      </c>
      <c r="C8" s="19">
        <v>51.21</v>
      </c>
      <c r="D8" s="19">
        <v>51.21</v>
      </c>
      <c r="E8" s="2"/>
      <c r="F8" s="2"/>
      <c r="G8" s="2"/>
      <c r="H8" s="2"/>
      <c r="I8" s="2"/>
      <c r="J8" s="2"/>
      <c r="K8" s="2"/>
      <c r="L8" s="2"/>
      <c r="M8" s="2"/>
    </row>
    <row r="9" spans="1:13" ht="30" customHeight="1">
      <c r="A9" s="3" t="s">
        <v>89</v>
      </c>
      <c r="B9" s="19">
        <v>96.44</v>
      </c>
      <c r="C9" s="19">
        <v>96.44</v>
      </c>
      <c r="D9" s="19">
        <v>96.44</v>
      </c>
      <c r="E9" s="2"/>
      <c r="F9" s="2"/>
      <c r="G9" s="2"/>
      <c r="H9" s="2"/>
      <c r="I9" s="2"/>
      <c r="J9" s="2"/>
      <c r="K9" s="2"/>
      <c r="L9" s="2"/>
      <c r="M9" s="2"/>
    </row>
    <row r="10" spans="1:13" ht="30" customHeight="1">
      <c r="A10" s="3" t="s">
        <v>93</v>
      </c>
      <c r="B10" s="24">
        <v>21</v>
      </c>
      <c r="C10" s="24">
        <v>21</v>
      </c>
      <c r="D10" s="24">
        <v>21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30" customHeight="1">
      <c r="A11" s="12"/>
      <c r="B11" s="24"/>
      <c r="C11" s="24"/>
      <c r="D11" s="24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30" customHeight="1">
      <c r="A12" s="12"/>
      <c r="B12" s="24"/>
      <c r="C12" s="24"/>
      <c r="D12" s="24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30" customHeight="1">
      <c r="A13" s="12"/>
      <c r="B13" s="24"/>
      <c r="C13" s="24"/>
      <c r="D13" s="24"/>
      <c r="E13" s="12"/>
      <c r="F13" s="12"/>
      <c r="G13" s="12"/>
      <c r="H13" s="12"/>
      <c r="I13" s="12"/>
      <c r="J13" s="12"/>
      <c r="K13" s="12"/>
      <c r="L13" s="12"/>
      <c r="M13" s="12"/>
    </row>
  </sheetData>
  <sheetProtection/>
  <mergeCells count="12">
    <mergeCell ref="J5:L5"/>
    <mergeCell ref="M5:M6"/>
    <mergeCell ref="A1:M2"/>
    <mergeCell ref="A3:M3"/>
    <mergeCell ref="A4:A6"/>
    <mergeCell ref="B4:B6"/>
    <mergeCell ref="C4:M4"/>
    <mergeCell ref="C5:E5"/>
    <mergeCell ref="F5:F6"/>
    <mergeCell ref="G5:G6"/>
    <mergeCell ref="H5:H6"/>
    <mergeCell ref="I5:I6"/>
  </mergeCells>
  <printOptions horizontalCentered="1"/>
  <pageMargins left="0.07874015748031496" right="0.07874015748031496" top="0.984251968503937" bottom="0.7874015748031497" header="0" footer="0"/>
  <pageSetup errors="blank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7" sqref="A7:IV13"/>
    </sheetView>
  </sheetViews>
  <sheetFormatPr defaultColWidth="9.140625" defaultRowHeight="14.25" customHeight="1"/>
  <cols>
    <col min="1" max="1" width="8.57421875" style="0" customWidth="1"/>
    <col min="2" max="2" width="23.421875" style="0" customWidth="1"/>
    <col min="3" max="3" width="11.28125" style="23" customWidth="1"/>
    <col min="4" max="5" width="9.7109375" style="23" customWidth="1"/>
    <col min="6" max="14" width="9.7109375" style="0" customWidth="1"/>
  </cols>
  <sheetData>
    <row r="1" spans="1:14" ht="13.5" customHeight="1">
      <c r="A1" s="33" t="s">
        <v>51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3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3.5" customHeight="1">
      <c r="A3" s="35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24" customHeight="1">
      <c r="A4" s="39" t="s">
        <v>52</v>
      </c>
      <c r="B4" s="42"/>
      <c r="C4" s="40" t="s">
        <v>42</v>
      </c>
      <c r="D4" s="39" t="s">
        <v>43</v>
      </c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24" customHeight="1">
      <c r="A5" s="38"/>
      <c r="B5" s="38"/>
      <c r="C5" s="41"/>
      <c r="D5" s="39" t="s">
        <v>7</v>
      </c>
      <c r="E5" s="42"/>
      <c r="F5" s="42"/>
      <c r="G5" s="39" t="s">
        <v>16</v>
      </c>
      <c r="H5" s="39" t="s">
        <v>19</v>
      </c>
      <c r="I5" s="39" t="s">
        <v>22</v>
      </c>
      <c r="J5" s="39" t="s">
        <v>24</v>
      </c>
      <c r="K5" s="39" t="s">
        <v>44</v>
      </c>
      <c r="L5" s="42"/>
      <c r="M5" s="42"/>
      <c r="N5" s="39" t="s">
        <v>45</v>
      </c>
    </row>
    <row r="6" spans="1:14" ht="24" customHeight="1">
      <c r="A6" s="8" t="s">
        <v>53</v>
      </c>
      <c r="B6" s="8" t="s">
        <v>54</v>
      </c>
      <c r="C6" s="41"/>
      <c r="D6" s="16" t="s">
        <v>28</v>
      </c>
      <c r="E6" s="16" t="s">
        <v>10</v>
      </c>
      <c r="F6" s="7" t="s">
        <v>13</v>
      </c>
      <c r="G6" s="42"/>
      <c r="H6" s="42"/>
      <c r="I6" s="42"/>
      <c r="J6" s="42"/>
      <c r="K6" s="7" t="s">
        <v>28</v>
      </c>
      <c r="L6" s="7" t="s">
        <v>46</v>
      </c>
      <c r="M6" s="7" t="s">
        <v>47</v>
      </c>
      <c r="N6" s="42"/>
    </row>
    <row r="7" spans="1:14" s="28" customFormat="1" ht="30" customHeight="1">
      <c r="A7" s="3">
        <v>2080109</v>
      </c>
      <c r="B7" s="14" t="s">
        <v>94</v>
      </c>
      <c r="C7" s="19">
        <f aca="true" t="shared" si="0" ref="C7:D11">D7</f>
        <v>455.32000000000005</v>
      </c>
      <c r="D7" s="19">
        <f t="shared" si="0"/>
        <v>455.32000000000005</v>
      </c>
      <c r="E7" s="19">
        <f>302.64+18.92+50.44+1.29+9.77+0.05+30.1+3+18.11+21</f>
        <v>455.32000000000005</v>
      </c>
      <c r="F7" s="2"/>
      <c r="G7" s="2"/>
      <c r="H7" s="2"/>
      <c r="I7" s="2"/>
      <c r="J7" s="2"/>
      <c r="K7" s="2"/>
      <c r="L7" s="2"/>
      <c r="M7" s="2"/>
      <c r="N7" s="27"/>
    </row>
    <row r="8" spans="1:14" s="28" customFormat="1" ht="30" customHeight="1">
      <c r="A8" s="3">
        <v>2080501</v>
      </c>
      <c r="B8" s="14" t="s">
        <v>90</v>
      </c>
      <c r="C8" s="19">
        <f t="shared" si="0"/>
        <v>29.56</v>
      </c>
      <c r="D8" s="19">
        <f t="shared" si="0"/>
        <v>29.56</v>
      </c>
      <c r="E8" s="19">
        <f>2.2+27.36</f>
        <v>29.56</v>
      </c>
      <c r="F8" s="2"/>
      <c r="G8" s="2"/>
      <c r="H8" s="2"/>
      <c r="I8" s="2"/>
      <c r="J8" s="2"/>
      <c r="K8" s="2"/>
      <c r="L8" s="2"/>
      <c r="M8" s="2"/>
      <c r="N8" s="27"/>
    </row>
    <row r="9" spans="1:14" s="28" customFormat="1" ht="30" customHeight="1">
      <c r="A9" s="3">
        <v>2210201</v>
      </c>
      <c r="B9" s="14" t="s">
        <v>80</v>
      </c>
      <c r="C9" s="19">
        <f t="shared" si="0"/>
        <v>40.64</v>
      </c>
      <c r="D9" s="19">
        <f t="shared" si="0"/>
        <v>40.64</v>
      </c>
      <c r="E9" s="19">
        <v>40.64</v>
      </c>
      <c r="F9" s="2"/>
      <c r="G9" s="2"/>
      <c r="H9" s="2"/>
      <c r="I9" s="2"/>
      <c r="J9" s="2"/>
      <c r="K9" s="2"/>
      <c r="L9" s="2"/>
      <c r="M9" s="2"/>
      <c r="N9" s="27"/>
    </row>
    <row r="10" spans="1:14" s="28" customFormat="1" ht="30" customHeight="1">
      <c r="A10" s="30">
        <v>2100501</v>
      </c>
      <c r="B10" s="15" t="s">
        <v>91</v>
      </c>
      <c r="C10" s="19">
        <f t="shared" si="0"/>
        <v>13.72</v>
      </c>
      <c r="D10" s="19">
        <f t="shared" si="0"/>
        <v>13.72</v>
      </c>
      <c r="E10" s="29">
        <v>13.72</v>
      </c>
      <c r="F10" s="27"/>
      <c r="G10" s="27"/>
      <c r="H10" s="27"/>
      <c r="I10" s="27"/>
      <c r="J10" s="27"/>
      <c r="K10" s="27"/>
      <c r="L10" s="27"/>
      <c r="M10" s="27"/>
      <c r="N10" s="27"/>
    </row>
    <row r="11" spans="1:14" s="28" customFormat="1" ht="30" customHeight="1">
      <c r="A11" s="30">
        <v>2100503</v>
      </c>
      <c r="B11" s="15" t="s">
        <v>83</v>
      </c>
      <c r="C11" s="19">
        <f t="shared" si="0"/>
        <v>4.9</v>
      </c>
      <c r="D11" s="19">
        <f t="shared" si="0"/>
        <v>4.9</v>
      </c>
      <c r="E11" s="29">
        <v>4.9</v>
      </c>
      <c r="F11" s="27"/>
      <c r="G11" s="27"/>
      <c r="H11" s="27"/>
      <c r="I11" s="27"/>
      <c r="J11" s="27"/>
      <c r="K11" s="27"/>
      <c r="L11" s="27"/>
      <c r="M11" s="27"/>
      <c r="N11" s="27"/>
    </row>
    <row r="12" spans="1:14" s="28" customFormat="1" ht="30" customHeight="1">
      <c r="A12" s="27"/>
      <c r="B12" s="15"/>
      <c r="C12" s="29"/>
      <c r="D12" s="29"/>
      <c r="E12" s="29"/>
      <c r="F12" s="27"/>
      <c r="G12" s="27"/>
      <c r="H12" s="27"/>
      <c r="I12" s="27"/>
      <c r="J12" s="27"/>
      <c r="K12" s="27"/>
      <c r="L12" s="27"/>
      <c r="M12" s="27"/>
      <c r="N12" s="27"/>
    </row>
    <row r="13" spans="1:14" s="28" customFormat="1" ht="30" customHeight="1">
      <c r="A13" s="27"/>
      <c r="B13" s="15"/>
      <c r="C13" s="29"/>
      <c r="D13" s="29"/>
      <c r="E13" s="29"/>
      <c r="F13" s="27"/>
      <c r="G13" s="27"/>
      <c r="H13" s="27"/>
      <c r="I13" s="27"/>
      <c r="J13" s="27"/>
      <c r="K13" s="27"/>
      <c r="L13" s="27"/>
      <c r="M13" s="27"/>
      <c r="N13" s="27"/>
    </row>
    <row r="14" spans="3:5" s="25" customFormat="1" ht="14.25" customHeight="1">
      <c r="C14" s="26"/>
      <c r="D14" s="26"/>
      <c r="E14" s="26"/>
    </row>
    <row r="15" spans="3:5" s="25" customFormat="1" ht="14.25" customHeight="1">
      <c r="C15" s="26"/>
      <c r="D15" s="26"/>
      <c r="E15" s="26"/>
    </row>
  </sheetData>
  <sheetProtection/>
  <mergeCells count="12">
    <mergeCell ref="K5:M5"/>
    <mergeCell ref="N5:N6"/>
    <mergeCell ref="A1:N2"/>
    <mergeCell ref="A3:N3"/>
    <mergeCell ref="A4:B5"/>
    <mergeCell ref="C4:C6"/>
    <mergeCell ref="D4:N4"/>
    <mergeCell ref="D5:F5"/>
    <mergeCell ref="G5:G6"/>
    <mergeCell ref="H5:H6"/>
    <mergeCell ref="I5:I6"/>
    <mergeCell ref="J5:J6"/>
  </mergeCells>
  <printOptions horizontalCentered="1"/>
  <pageMargins left="0.07874015748031496" right="0.07874015748031496" top="0.984251968503937" bottom="0.7874015748031497" header="0" footer="0"/>
  <pageSetup errors="blank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10" sqref="D10"/>
    </sheetView>
  </sheetViews>
  <sheetFormatPr defaultColWidth="9.140625" defaultRowHeight="14.25" customHeight="1"/>
  <cols>
    <col min="1" max="1" width="5.140625" style="0" customWidth="1"/>
    <col min="2" max="2" width="10.7109375" style="0" customWidth="1"/>
    <col min="3" max="3" width="59.421875" style="0" customWidth="1"/>
    <col min="4" max="4" width="45.00390625" style="23" customWidth="1"/>
  </cols>
  <sheetData>
    <row r="1" spans="1:4" ht="30" customHeight="1">
      <c r="A1" s="6"/>
      <c r="B1" s="49" t="s">
        <v>55</v>
      </c>
      <c r="C1" s="50"/>
      <c r="D1" s="50"/>
    </row>
    <row r="2" spans="1:4" ht="26.25" customHeight="1">
      <c r="A2" s="6"/>
      <c r="B2" s="9"/>
      <c r="C2" s="9"/>
      <c r="D2" s="22"/>
    </row>
    <row r="3" spans="1:4" ht="24" customHeight="1">
      <c r="A3" s="6"/>
      <c r="B3" s="10"/>
      <c r="C3" s="10"/>
      <c r="D3" s="31" t="s">
        <v>1</v>
      </c>
    </row>
    <row r="4" spans="1:4" ht="30" customHeight="1">
      <c r="A4" s="11"/>
      <c r="B4" s="51" t="s">
        <v>4</v>
      </c>
      <c r="C4" s="52"/>
      <c r="D4" s="32" t="s">
        <v>56</v>
      </c>
    </row>
    <row r="5" spans="1:4" ht="30" customHeight="1">
      <c r="A5" s="11"/>
      <c r="B5" s="17" t="s">
        <v>57</v>
      </c>
      <c r="C5" s="18"/>
      <c r="D5" s="19">
        <v>544.14</v>
      </c>
    </row>
    <row r="6" spans="1:4" ht="14.25" customHeight="1" hidden="1">
      <c r="A6" s="11"/>
      <c r="B6" s="17" t="s">
        <v>58</v>
      </c>
      <c r="C6" s="18"/>
      <c r="D6" s="19"/>
    </row>
    <row r="7" spans="1:4" ht="14.25" customHeight="1" hidden="1">
      <c r="A7" s="11"/>
      <c r="B7" s="17" t="s">
        <v>59</v>
      </c>
      <c r="C7" s="18"/>
      <c r="D7" s="19"/>
    </row>
    <row r="8" spans="1:4" ht="14.25" customHeight="1" hidden="1">
      <c r="A8" s="11"/>
      <c r="B8" s="17" t="s">
        <v>60</v>
      </c>
      <c r="C8" s="18"/>
      <c r="D8" s="19"/>
    </row>
    <row r="9" spans="1:4" ht="30" customHeight="1">
      <c r="A9" s="11"/>
      <c r="B9" s="17" t="s">
        <v>61</v>
      </c>
      <c r="C9" s="18"/>
      <c r="D9" s="19">
        <f>D11+D14</f>
        <v>5.9</v>
      </c>
    </row>
    <row r="10" spans="1:4" ht="30" customHeight="1">
      <c r="A10" s="11"/>
      <c r="B10" s="17" t="s">
        <v>62</v>
      </c>
      <c r="C10" s="18"/>
      <c r="D10" s="19"/>
    </row>
    <row r="11" spans="1:4" ht="30" customHeight="1">
      <c r="A11" s="11"/>
      <c r="B11" s="17" t="s">
        <v>63</v>
      </c>
      <c r="C11" s="18"/>
      <c r="D11" s="19">
        <v>3</v>
      </c>
    </row>
    <row r="12" spans="1:4" ht="30" customHeight="1">
      <c r="A12" s="11"/>
      <c r="B12" s="17" t="s">
        <v>64</v>
      </c>
      <c r="C12" s="18"/>
      <c r="D12" s="19"/>
    </row>
    <row r="13" spans="1:4" ht="30" customHeight="1">
      <c r="A13" s="11"/>
      <c r="B13" s="17" t="s">
        <v>65</v>
      </c>
      <c r="C13" s="18"/>
      <c r="D13" s="19">
        <v>3</v>
      </c>
    </row>
    <row r="14" spans="1:4" ht="30" customHeight="1">
      <c r="A14" s="11"/>
      <c r="B14" s="17" t="s">
        <v>66</v>
      </c>
      <c r="C14" s="18"/>
      <c r="D14" s="19">
        <v>2.9</v>
      </c>
    </row>
    <row r="15" spans="1:4" ht="24" customHeight="1">
      <c r="A15" s="6"/>
      <c r="B15" s="45" t="s">
        <v>67</v>
      </c>
      <c r="C15" s="46"/>
      <c r="D15" s="46"/>
    </row>
    <row r="16" spans="1:4" ht="42" customHeight="1">
      <c r="A16" s="6"/>
      <c r="B16" s="47" t="s">
        <v>68</v>
      </c>
      <c r="C16" s="48"/>
      <c r="D16" s="48"/>
    </row>
    <row r="17" spans="1:4" ht="30" customHeight="1">
      <c r="A17" s="6"/>
      <c r="B17" s="47" t="s">
        <v>69</v>
      </c>
      <c r="C17" s="48"/>
      <c r="D17" s="48"/>
    </row>
    <row r="18" spans="1:4" ht="30" customHeight="1">
      <c r="A18" s="6"/>
      <c r="B18" s="47" t="s">
        <v>70</v>
      </c>
      <c r="C18" s="48"/>
      <c r="D18" s="48"/>
    </row>
    <row r="19" spans="1:4" ht="30" customHeight="1">
      <c r="A19" s="6"/>
      <c r="B19" s="43" t="s">
        <v>71</v>
      </c>
      <c r="C19" s="44"/>
      <c r="D19" s="44"/>
    </row>
  </sheetData>
  <sheetProtection/>
  <mergeCells count="17">
    <mergeCell ref="B1:D1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9:D19"/>
    <mergeCell ref="B15:D15"/>
    <mergeCell ref="B16:D16"/>
    <mergeCell ref="B17:D17"/>
    <mergeCell ref="B18:D18"/>
  </mergeCells>
  <printOptions horizontalCentered="1"/>
  <pageMargins left="0.07874015748031496" right="0.07874015748031496" top="0.7874015748031497" bottom="0.3937007874015748" header="0" footer="0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2016-03-24T01:55:28Z</cp:lastPrinted>
  <dcterms:created xsi:type="dcterms:W3CDTF">2016-03-23T08:47:23Z</dcterms:created>
  <dcterms:modified xsi:type="dcterms:W3CDTF">2016-03-24T02:25:19Z</dcterms:modified>
  <cp:category/>
  <cp:version/>
  <cp:contentType/>
  <cp:contentStatus/>
</cp:coreProperties>
</file>